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Information" sheetId="11" r:id="rId1"/>
    <sheet name="Notes &amp; Limitations" sheetId="15" r:id="rId2"/>
    <sheet name="Data Dictionary" sheetId="14" r:id="rId3"/>
    <sheet name="2007-08 Cohorts" sheetId="4" r:id="rId4"/>
    <sheet name="2008-09 Cohorts" sheetId="7" r:id="rId5"/>
    <sheet name="2009-10 Cohorts" sheetId="8" r:id="rId6"/>
    <sheet name="2010-11 Cohorts" sheetId="9" r:id="rId7"/>
    <sheet name="2011-12 Cohorts" sheetId="10" r:id="rId8"/>
  </sheets>
  <calcPr calcId="162913"/>
</workbook>
</file>

<file path=xl/calcChain.xml><?xml version="1.0" encoding="utf-8"?>
<calcChain xmlns="http://schemas.openxmlformats.org/spreadsheetml/2006/main">
  <c r="T31" i="4" l="1"/>
  <c r="U31" i="4"/>
  <c r="AE31" i="4"/>
  <c r="AF31" i="4"/>
  <c r="AP31" i="4"/>
  <c r="AQ31" i="4"/>
  <c r="I31" i="4" l="1"/>
  <c r="H31" i="4"/>
  <c r="AQ18" i="8"/>
  <c r="AP18" i="8"/>
  <c r="AF18" i="8"/>
  <c r="AE18" i="8"/>
  <c r="U18" i="8"/>
  <c r="T18" i="8"/>
  <c r="AQ18" i="7"/>
  <c r="AP18" i="7"/>
  <c r="AF18" i="7"/>
  <c r="AE18" i="7"/>
  <c r="U18" i="7"/>
  <c r="T18" i="7"/>
  <c r="H18" i="8" l="1"/>
  <c r="I18" i="8"/>
  <c r="I18" i="7"/>
  <c r="H18" i="7"/>
  <c r="AQ88" i="8"/>
  <c r="AP88" i="8"/>
  <c r="AF88" i="8"/>
  <c r="AE88" i="8"/>
  <c r="U88" i="8"/>
  <c r="T88" i="8"/>
  <c r="AQ94" i="8"/>
  <c r="AP94" i="8"/>
  <c r="AF94" i="8"/>
  <c r="AE94" i="8"/>
  <c r="U94" i="8"/>
  <c r="T94" i="8"/>
  <c r="AQ99" i="8"/>
  <c r="AP99" i="8"/>
  <c r="AF99" i="8"/>
  <c r="AE99" i="8"/>
  <c r="U99" i="8"/>
  <c r="T99" i="8"/>
  <c r="AQ88" i="7"/>
  <c r="AP88" i="7"/>
  <c r="AF88" i="7"/>
  <c r="AE88" i="7"/>
  <c r="U88" i="7"/>
  <c r="T88" i="7"/>
  <c r="AQ94" i="7"/>
  <c r="AP94" i="7"/>
  <c r="AF94" i="7"/>
  <c r="AE94" i="7"/>
  <c r="U94" i="7"/>
  <c r="T94" i="7"/>
  <c r="AQ100" i="7"/>
  <c r="AP100" i="7"/>
  <c r="AF100" i="7"/>
  <c r="AE100" i="7"/>
  <c r="U100" i="7"/>
  <c r="T100" i="7"/>
  <c r="AQ17" i="10"/>
  <c r="AP17" i="10"/>
  <c r="AF17" i="10"/>
  <c r="AE17" i="10"/>
  <c r="U17" i="10"/>
  <c r="T17" i="10"/>
  <c r="AQ25" i="10"/>
  <c r="AP25" i="10"/>
  <c r="AF25" i="10"/>
  <c r="AE25" i="10"/>
  <c r="U25" i="10"/>
  <c r="T25" i="10"/>
  <c r="AQ85" i="10"/>
  <c r="AP85" i="10"/>
  <c r="AF85" i="10"/>
  <c r="AE85" i="10"/>
  <c r="U85" i="10"/>
  <c r="T85" i="10"/>
  <c r="AQ90" i="10"/>
  <c r="AP90" i="10"/>
  <c r="AF90" i="10"/>
  <c r="AE90" i="10"/>
  <c r="U90" i="10"/>
  <c r="T90" i="10"/>
  <c r="AQ95" i="10"/>
  <c r="AP95" i="10"/>
  <c r="AF95" i="10"/>
  <c r="AE95" i="10"/>
  <c r="U95" i="10"/>
  <c r="T95" i="10"/>
  <c r="AQ16" i="9"/>
  <c r="AP16" i="9"/>
  <c r="AF16" i="9"/>
  <c r="AE16" i="9"/>
  <c r="U16" i="9"/>
  <c r="T16" i="9"/>
  <c r="AQ26" i="9"/>
  <c r="AP26" i="9"/>
  <c r="AF26" i="9"/>
  <c r="AE26" i="9"/>
  <c r="U26" i="9"/>
  <c r="T26" i="9"/>
  <c r="AQ86" i="9"/>
  <c r="AP86" i="9"/>
  <c r="AF86" i="9"/>
  <c r="AE86" i="9"/>
  <c r="U86" i="9"/>
  <c r="T86" i="9"/>
  <c r="AQ91" i="9"/>
  <c r="AP91" i="9"/>
  <c r="AF91" i="9"/>
  <c r="AE91" i="9"/>
  <c r="U91" i="9"/>
  <c r="T91" i="9"/>
  <c r="AQ95" i="9"/>
  <c r="AP95" i="9"/>
  <c r="AF95" i="9"/>
  <c r="AE95" i="9"/>
  <c r="U95" i="9"/>
  <c r="T95" i="9"/>
  <c r="AQ17" i="8"/>
  <c r="AP17" i="8"/>
  <c r="AF17" i="8"/>
  <c r="AE17" i="8"/>
  <c r="U17" i="8"/>
  <c r="T17" i="8"/>
  <c r="AQ27" i="8"/>
  <c r="AP27" i="8"/>
  <c r="AF27" i="8"/>
  <c r="AE27" i="8"/>
  <c r="U27" i="8"/>
  <c r="T27" i="8"/>
  <c r="AQ87" i="8"/>
  <c r="AP87" i="8"/>
  <c r="AF87" i="8"/>
  <c r="AE87" i="8"/>
  <c r="U87" i="8"/>
  <c r="T87" i="8"/>
  <c r="AQ93" i="8"/>
  <c r="AP93" i="8"/>
  <c r="AF93" i="8"/>
  <c r="AE93" i="8"/>
  <c r="U93" i="8"/>
  <c r="T93" i="8"/>
  <c r="AQ98" i="8"/>
  <c r="AP98" i="8"/>
  <c r="AF98" i="8"/>
  <c r="AE98" i="8"/>
  <c r="U98" i="8"/>
  <c r="T98" i="8"/>
  <c r="AQ17" i="7"/>
  <c r="AP17" i="7"/>
  <c r="AF17" i="7"/>
  <c r="AE17" i="7"/>
  <c r="U17" i="7"/>
  <c r="T17" i="7"/>
  <c r="AQ27" i="7"/>
  <c r="AP27" i="7"/>
  <c r="AF27" i="7"/>
  <c r="AE27" i="7"/>
  <c r="U27" i="7"/>
  <c r="T27" i="7"/>
  <c r="AQ87" i="7"/>
  <c r="AP87" i="7"/>
  <c r="AF87" i="7"/>
  <c r="AE87" i="7"/>
  <c r="U87" i="7"/>
  <c r="T87" i="7"/>
  <c r="AQ93" i="7"/>
  <c r="AP93" i="7"/>
  <c r="AF93" i="7"/>
  <c r="AE93" i="7"/>
  <c r="U93" i="7"/>
  <c r="T93" i="7"/>
  <c r="AQ99" i="7"/>
  <c r="AP99" i="7"/>
  <c r="AF99" i="7"/>
  <c r="AE99" i="7"/>
  <c r="U99" i="7"/>
  <c r="T99" i="7"/>
  <c r="AQ93" i="10"/>
  <c r="AP93" i="10"/>
  <c r="AF93" i="10"/>
  <c r="AE93" i="10"/>
  <c r="U93" i="10"/>
  <c r="T93" i="10"/>
  <c r="AQ88" i="10"/>
  <c r="AP88" i="10"/>
  <c r="AF88" i="10"/>
  <c r="AE88" i="10"/>
  <c r="U88" i="10"/>
  <c r="T88" i="10"/>
  <c r="AQ83" i="10"/>
  <c r="AP83" i="10"/>
  <c r="AF83" i="10"/>
  <c r="AE83" i="10"/>
  <c r="U83" i="10"/>
  <c r="T83" i="10"/>
  <c r="AQ77" i="10"/>
  <c r="AP77" i="10"/>
  <c r="AF77" i="10"/>
  <c r="AE77" i="10"/>
  <c r="U77" i="10"/>
  <c r="T77" i="10"/>
  <c r="AQ73" i="10"/>
  <c r="AP73" i="10"/>
  <c r="AF73" i="10"/>
  <c r="AE73" i="10"/>
  <c r="U73" i="10"/>
  <c r="T73" i="10"/>
  <c r="AQ70" i="10"/>
  <c r="AP70" i="10"/>
  <c r="AF70" i="10"/>
  <c r="AE70" i="10"/>
  <c r="U70" i="10"/>
  <c r="T70" i="10"/>
  <c r="AQ66" i="10"/>
  <c r="AP66" i="10"/>
  <c r="AF66" i="10"/>
  <c r="AE66" i="10"/>
  <c r="U66" i="10"/>
  <c r="T66" i="10"/>
  <c r="AQ63" i="10"/>
  <c r="AP63" i="10"/>
  <c r="AF63" i="10"/>
  <c r="AE63" i="10"/>
  <c r="U63" i="10"/>
  <c r="T63" i="10"/>
  <c r="AQ59" i="10"/>
  <c r="AP59" i="10"/>
  <c r="AF59" i="10"/>
  <c r="AE59" i="10"/>
  <c r="U59" i="10"/>
  <c r="T59" i="10"/>
  <c r="AQ56" i="10"/>
  <c r="AP56" i="10"/>
  <c r="AF56" i="10"/>
  <c r="AE56" i="10"/>
  <c r="U56" i="10"/>
  <c r="T56" i="10"/>
  <c r="AQ52" i="10"/>
  <c r="AP52" i="10"/>
  <c r="AF52" i="10"/>
  <c r="AE52" i="10"/>
  <c r="U52" i="10"/>
  <c r="T52" i="10"/>
  <c r="AQ48" i="10"/>
  <c r="AP48" i="10"/>
  <c r="AF48" i="10"/>
  <c r="AE48" i="10"/>
  <c r="U48" i="10"/>
  <c r="T48" i="10"/>
  <c r="AQ44" i="10"/>
  <c r="AP44" i="10"/>
  <c r="AF44" i="10"/>
  <c r="AE44" i="10"/>
  <c r="U44" i="10"/>
  <c r="T44" i="10"/>
  <c r="AQ40" i="10"/>
  <c r="AP40" i="10"/>
  <c r="AF40" i="10"/>
  <c r="AE40" i="10"/>
  <c r="U40" i="10"/>
  <c r="T40" i="10"/>
  <c r="AQ35" i="10"/>
  <c r="AP35" i="10"/>
  <c r="AF35" i="10"/>
  <c r="AE35" i="10"/>
  <c r="U35" i="10"/>
  <c r="T35" i="10"/>
  <c r="AQ31" i="10"/>
  <c r="AP31" i="10"/>
  <c r="AF31" i="10"/>
  <c r="AE31" i="10"/>
  <c r="U31" i="10"/>
  <c r="T31" i="10"/>
  <c r="AQ28" i="10"/>
  <c r="AP28" i="10"/>
  <c r="AF28" i="10"/>
  <c r="AE28" i="10"/>
  <c r="U28" i="10"/>
  <c r="T28" i="10"/>
  <c r="AQ20" i="10"/>
  <c r="AP20" i="10"/>
  <c r="AF20" i="10"/>
  <c r="AE20" i="10"/>
  <c r="U20" i="10"/>
  <c r="T20" i="10"/>
  <c r="AQ15" i="10"/>
  <c r="AP15" i="10"/>
  <c r="AF15" i="10"/>
  <c r="AE15" i="10"/>
  <c r="U15" i="10"/>
  <c r="T15" i="10"/>
  <c r="AQ89" i="9"/>
  <c r="AP89" i="9"/>
  <c r="AF89" i="9"/>
  <c r="AE89" i="9"/>
  <c r="U89" i="9"/>
  <c r="T89" i="9"/>
  <c r="AQ84" i="9"/>
  <c r="AP84" i="9"/>
  <c r="AF84" i="9"/>
  <c r="AE84" i="9"/>
  <c r="U84" i="9"/>
  <c r="T84" i="9"/>
  <c r="AQ78" i="9"/>
  <c r="AP78" i="9"/>
  <c r="AF78" i="9"/>
  <c r="AE78" i="9"/>
  <c r="U78" i="9"/>
  <c r="T78" i="9"/>
  <c r="AQ74" i="9"/>
  <c r="AP74" i="9"/>
  <c r="AF74" i="9"/>
  <c r="AE74" i="9"/>
  <c r="U74" i="9"/>
  <c r="T74" i="9"/>
  <c r="AQ71" i="9"/>
  <c r="AP71" i="9"/>
  <c r="AF71" i="9"/>
  <c r="AE71" i="9"/>
  <c r="U71" i="9"/>
  <c r="T71" i="9"/>
  <c r="AQ67" i="9"/>
  <c r="AP67" i="9"/>
  <c r="AF67" i="9"/>
  <c r="AE67" i="9"/>
  <c r="U67" i="9"/>
  <c r="T67" i="9"/>
  <c r="AQ64" i="9"/>
  <c r="AP64" i="9"/>
  <c r="AF64" i="9"/>
  <c r="AE64" i="9"/>
  <c r="U64" i="9"/>
  <c r="T64" i="9"/>
  <c r="AQ60" i="9"/>
  <c r="AP60" i="9"/>
  <c r="AF60" i="9"/>
  <c r="AE60" i="9"/>
  <c r="U60" i="9"/>
  <c r="T60" i="9"/>
  <c r="AQ57" i="9"/>
  <c r="AP57" i="9"/>
  <c r="AF57" i="9"/>
  <c r="AE57" i="9"/>
  <c r="U57" i="9"/>
  <c r="T57" i="9"/>
  <c r="AQ53" i="9"/>
  <c r="AP53" i="9"/>
  <c r="AF53" i="9"/>
  <c r="AE53" i="9"/>
  <c r="U53" i="9"/>
  <c r="T53" i="9"/>
  <c r="AQ49" i="9"/>
  <c r="AP49" i="9"/>
  <c r="AF49" i="9"/>
  <c r="AE49" i="9"/>
  <c r="U49" i="9"/>
  <c r="T49" i="9"/>
  <c r="AQ45" i="9"/>
  <c r="AP45" i="9"/>
  <c r="AF45" i="9"/>
  <c r="AE45" i="9"/>
  <c r="U45" i="9"/>
  <c r="T45" i="9"/>
  <c r="AQ41" i="9"/>
  <c r="AP41" i="9"/>
  <c r="AF41" i="9"/>
  <c r="AE41" i="9"/>
  <c r="U41" i="9"/>
  <c r="T41" i="9"/>
  <c r="AQ36" i="9"/>
  <c r="AP36" i="9"/>
  <c r="AF36" i="9"/>
  <c r="AE36" i="9"/>
  <c r="U36" i="9"/>
  <c r="T36" i="9"/>
  <c r="AQ32" i="9"/>
  <c r="AP32" i="9"/>
  <c r="AF32" i="9"/>
  <c r="AE32" i="9"/>
  <c r="U32" i="9"/>
  <c r="T32" i="9"/>
  <c r="AQ29" i="9"/>
  <c r="AP29" i="9"/>
  <c r="AF29" i="9"/>
  <c r="AE29" i="9"/>
  <c r="U29" i="9"/>
  <c r="T29" i="9"/>
  <c r="AQ20" i="9"/>
  <c r="AP20" i="9"/>
  <c r="AF20" i="9"/>
  <c r="AE20" i="9"/>
  <c r="U20" i="9"/>
  <c r="T20" i="9"/>
  <c r="AQ15" i="9"/>
  <c r="AP15" i="9"/>
  <c r="AF15" i="9"/>
  <c r="AE15" i="9"/>
  <c r="U15" i="9"/>
  <c r="T15" i="9"/>
  <c r="AQ91" i="8"/>
  <c r="AP91" i="8"/>
  <c r="AF91" i="8"/>
  <c r="AE91" i="8"/>
  <c r="U91" i="8"/>
  <c r="T91" i="8"/>
  <c r="AQ85" i="8"/>
  <c r="AP85" i="8"/>
  <c r="AF85" i="8"/>
  <c r="AE85" i="8"/>
  <c r="U85" i="8"/>
  <c r="T85" i="8"/>
  <c r="AQ79" i="8"/>
  <c r="AP79" i="8"/>
  <c r="AF79" i="8"/>
  <c r="AE79" i="8"/>
  <c r="U79" i="8"/>
  <c r="T79" i="8"/>
  <c r="AQ75" i="8"/>
  <c r="AP75" i="8"/>
  <c r="AF75" i="8"/>
  <c r="AE75" i="8"/>
  <c r="U75" i="8"/>
  <c r="T75" i="8"/>
  <c r="AQ72" i="8"/>
  <c r="AP72" i="8"/>
  <c r="AF72" i="8"/>
  <c r="AE72" i="8"/>
  <c r="U72" i="8"/>
  <c r="T72" i="8"/>
  <c r="AQ68" i="8"/>
  <c r="AP68" i="8"/>
  <c r="AF68" i="8"/>
  <c r="AE68" i="8"/>
  <c r="U68" i="8"/>
  <c r="T68" i="8"/>
  <c r="AQ65" i="8"/>
  <c r="AP65" i="8"/>
  <c r="AF65" i="8"/>
  <c r="AE65" i="8"/>
  <c r="U65" i="8"/>
  <c r="T65" i="8"/>
  <c r="AQ61" i="8"/>
  <c r="AP61" i="8"/>
  <c r="AF61" i="8"/>
  <c r="AE61" i="8"/>
  <c r="U61" i="8"/>
  <c r="T61" i="8"/>
  <c r="AQ58" i="8"/>
  <c r="AP58" i="8"/>
  <c r="AF58" i="8"/>
  <c r="AE58" i="8"/>
  <c r="U58" i="8"/>
  <c r="T58" i="8"/>
  <c r="AQ54" i="8"/>
  <c r="AP54" i="8"/>
  <c r="AF54" i="8"/>
  <c r="AE54" i="8"/>
  <c r="U54" i="8"/>
  <c r="T54" i="8"/>
  <c r="AQ50" i="8"/>
  <c r="AP50" i="8"/>
  <c r="AF50" i="8"/>
  <c r="AE50" i="8"/>
  <c r="U50" i="8"/>
  <c r="T50" i="8"/>
  <c r="AQ46" i="8"/>
  <c r="AP46" i="8"/>
  <c r="AF46" i="8"/>
  <c r="AE46" i="8"/>
  <c r="U46" i="8"/>
  <c r="T46" i="8"/>
  <c r="AQ42" i="8"/>
  <c r="AP42" i="8"/>
  <c r="AF42" i="8"/>
  <c r="AE42" i="8"/>
  <c r="U42" i="8"/>
  <c r="T42" i="8"/>
  <c r="AQ37" i="8"/>
  <c r="AP37" i="8"/>
  <c r="AF37" i="8"/>
  <c r="AE37" i="8"/>
  <c r="U37" i="8"/>
  <c r="T37" i="8"/>
  <c r="AQ33" i="8"/>
  <c r="AP33" i="8"/>
  <c r="AF33" i="8"/>
  <c r="AE33" i="8"/>
  <c r="U33" i="8"/>
  <c r="T33" i="8"/>
  <c r="AQ30" i="8"/>
  <c r="AP30" i="8"/>
  <c r="AF30" i="8"/>
  <c r="AE30" i="8"/>
  <c r="U30" i="8"/>
  <c r="T30" i="8"/>
  <c r="AQ21" i="8"/>
  <c r="AP21" i="8"/>
  <c r="AF21" i="8"/>
  <c r="AE21" i="8"/>
  <c r="U21" i="8"/>
  <c r="T21" i="8"/>
  <c r="AQ15" i="8"/>
  <c r="AP15" i="8"/>
  <c r="AF15" i="8"/>
  <c r="AE15" i="8"/>
  <c r="U15" i="8"/>
  <c r="T15" i="8"/>
  <c r="AQ91" i="7"/>
  <c r="AP91" i="7"/>
  <c r="AF91" i="7"/>
  <c r="AE91" i="7"/>
  <c r="U91" i="7"/>
  <c r="T91" i="7"/>
  <c r="AQ85" i="7"/>
  <c r="AP85" i="7"/>
  <c r="AF85" i="7"/>
  <c r="AE85" i="7"/>
  <c r="U85" i="7"/>
  <c r="T85" i="7"/>
  <c r="AQ79" i="7"/>
  <c r="AP79" i="7"/>
  <c r="AF79" i="7"/>
  <c r="AE79" i="7"/>
  <c r="U79" i="7"/>
  <c r="T79" i="7"/>
  <c r="AQ75" i="7"/>
  <c r="AP75" i="7"/>
  <c r="AF75" i="7"/>
  <c r="AE75" i="7"/>
  <c r="U75" i="7"/>
  <c r="T75" i="7"/>
  <c r="AQ72" i="7"/>
  <c r="AP72" i="7"/>
  <c r="AF72" i="7"/>
  <c r="AE72" i="7"/>
  <c r="U72" i="7"/>
  <c r="T72" i="7"/>
  <c r="AQ68" i="7"/>
  <c r="AP68" i="7"/>
  <c r="AF68" i="7"/>
  <c r="AE68" i="7"/>
  <c r="U68" i="7"/>
  <c r="T68" i="7"/>
  <c r="AQ65" i="7"/>
  <c r="AP65" i="7"/>
  <c r="AF65" i="7"/>
  <c r="AE65" i="7"/>
  <c r="U65" i="7"/>
  <c r="T65" i="7"/>
  <c r="AQ61" i="7"/>
  <c r="AP61" i="7"/>
  <c r="AF61" i="7"/>
  <c r="AE61" i="7"/>
  <c r="U61" i="7"/>
  <c r="T61" i="7"/>
  <c r="AQ58" i="7"/>
  <c r="AP58" i="7"/>
  <c r="AF58" i="7"/>
  <c r="AE58" i="7"/>
  <c r="U58" i="7"/>
  <c r="T58" i="7"/>
  <c r="AQ54" i="7"/>
  <c r="AP54" i="7"/>
  <c r="AF54" i="7"/>
  <c r="AE54" i="7"/>
  <c r="U54" i="7"/>
  <c r="T54" i="7"/>
  <c r="AQ50" i="7"/>
  <c r="AP50" i="7"/>
  <c r="AF50" i="7"/>
  <c r="AE50" i="7"/>
  <c r="U50" i="7"/>
  <c r="T50" i="7"/>
  <c r="AQ46" i="7"/>
  <c r="AP46" i="7"/>
  <c r="AF46" i="7"/>
  <c r="AE46" i="7"/>
  <c r="U46" i="7"/>
  <c r="T46" i="7"/>
  <c r="AQ42" i="7"/>
  <c r="AP42" i="7"/>
  <c r="AF42" i="7"/>
  <c r="AE42" i="7"/>
  <c r="U42" i="7"/>
  <c r="T42" i="7"/>
  <c r="AQ37" i="7"/>
  <c r="AP37" i="7"/>
  <c r="AF37" i="7"/>
  <c r="AE37" i="7"/>
  <c r="U37" i="7"/>
  <c r="T37" i="7"/>
  <c r="AQ33" i="7"/>
  <c r="AP33" i="7"/>
  <c r="AF33" i="7"/>
  <c r="AE33" i="7"/>
  <c r="U33" i="7"/>
  <c r="T33" i="7"/>
  <c r="AQ30" i="7"/>
  <c r="AP30" i="7"/>
  <c r="AF30" i="7"/>
  <c r="AE30" i="7"/>
  <c r="U30" i="7"/>
  <c r="T30" i="7"/>
  <c r="AQ21" i="7"/>
  <c r="AP21" i="7"/>
  <c r="AF21" i="7"/>
  <c r="AE21" i="7"/>
  <c r="U21" i="7"/>
  <c r="T21" i="7"/>
  <c r="AQ15" i="7"/>
  <c r="AP15" i="7"/>
  <c r="AF15" i="7"/>
  <c r="AE15" i="7"/>
  <c r="U15" i="7"/>
  <c r="T15" i="7"/>
  <c r="AQ87" i="10"/>
  <c r="AP87" i="10"/>
  <c r="AF87" i="10"/>
  <c r="AE87" i="10"/>
  <c r="U87" i="10"/>
  <c r="T87" i="10"/>
  <c r="AQ82" i="10"/>
  <c r="AP82" i="10"/>
  <c r="AF82" i="10"/>
  <c r="AE82" i="10"/>
  <c r="U82" i="10"/>
  <c r="T82" i="10"/>
  <c r="AQ76" i="10"/>
  <c r="AP76" i="10"/>
  <c r="AF76" i="10"/>
  <c r="AE76" i="10"/>
  <c r="U76" i="10"/>
  <c r="T76" i="10"/>
  <c r="AQ72" i="10"/>
  <c r="AP72" i="10"/>
  <c r="AF72" i="10"/>
  <c r="AE72" i="10"/>
  <c r="U72" i="10"/>
  <c r="T72" i="10"/>
  <c r="AQ69" i="10"/>
  <c r="AP69" i="10"/>
  <c r="AF69" i="10"/>
  <c r="AE69" i="10"/>
  <c r="U69" i="10"/>
  <c r="T69" i="10"/>
  <c r="AQ65" i="10"/>
  <c r="AP65" i="10"/>
  <c r="AF65" i="10"/>
  <c r="AE65" i="10"/>
  <c r="U65" i="10"/>
  <c r="T65" i="10"/>
  <c r="AQ62" i="10"/>
  <c r="AP62" i="10"/>
  <c r="AF62" i="10"/>
  <c r="AE62" i="10"/>
  <c r="U62" i="10"/>
  <c r="T62" i="10"/>
  <c r="AQ58" i="10"/>
  <c r="AP58" i="10"/>
  <c r="AF58" i="10"/>
  <c r="AE58" i="10"/>
  <c r="U58" i="10"/>
  <c r="T58" i="10"/>
  <c r="AQ55" i="10"/>
  <c r="AP55" i="10"/>
  <c r="AF55" i="10"/>
  <c r="AE55" i="10"/>
  <c r="U55" i="10"/>
  <c r="T55" i="10"/>
  <c r="AQ51" i="10"/>
  <c r="AP51" i="10"/>
  <c r="AF51" i="10"/>
  <c r="AE51" i="10"/>
  <c r="U51" i="10"/>
  <c r="T51" i="10"/>
  <c r="AQ47" i="10"/>
  <c r="AP47" i="10"/>
  <c r="AF47" i="10"/>
  <c r="AE47" i="10"/>
  <c r="U47" i="10"/>
  <c r="T47" i="10"/>
  <c r="AQ43" i="10"/>
  <c r="AP43" i="10"/>
  <c r="AF43" i="10"/>
  <c r="AE43" i="10"/>
  <c r="U43" i="10"/>
  <c r="T43" i="10"/>
  <c r="AQ39" i="10"/>
  <c r="AP39" i="10"/>
  <c r="AF39" i="10"/>
  <c r="AE39" i="10"/>
  <c r="U39" i="10"/>
  <c r="T39" i="10"/>
  <c r="AQ34" i="10"/>
  <c r="AP34" i="10"/>
  <c r="AF34" i="10"/>
  <c r="AE34" i="10"/>
  <c r="U34" i="10"/>
  <c r="T34" i="10"/>
  <c r="AQ30" i="10"/>
  <c r="AP30" i="10"/>
  <c r="AF30" i="10"/>
  <c r="AE30" i="10"/>
  <c r="U30" i="10"/>
  <c r="T30" i="10"/>
  <c r="AQ27" i="10"/>
  <c r="AP27" i="10"/>
  <c r="AF27" i="10"/>
  <c r="AE27" i="10"/>
  <c r="U27" i="10"/>
  <c r="T27" i="10"/>
  <c r="AQ19" i="10"/>
  <c r="AP19" i="10"/>
  <c r="AF19" i="10"/>
  <c r="AE19" i="10"/>
  <c r="U19" i="10"/>
  <c r="T19" i="10"/>
  <c r="AQ14" i="10"/>
  <c r="AP14" i="10"/>
  <c r="AF14" i="10"/>
  <c r="AE14" i="10"/>
  <c r="U14" i="10"/>
  <c r="T14" i="10"/>
  <c r="AQ93" i="9"/>
  <c r="AP93" i="9"/>
  <c r="AF93" i="9"/>
  <c r="AE93" i="9"/>
  <c r="U93" i="9"/>
  <c r="T93" i="9"/>
  <c r="AQ88" i="9"/>
  <c r="AP88" i="9"/>
  <c r="AF88" i="9"/>
  <c r="AE88" i="9"/>
  <c r="U88" i="9"/>
  <c r="T88" i="9"/>
  <c r="AQ83" i="9"/>
  <c r="AP83" i="9"/>
  <c r="AF83" i="9"/>
  <c r="AE83" i="9"/>
  <c r="U83" i="9"/>
  <c r="T83" i="9"/>
  <c r="AQ77" i="9"/>
  <c r="AP77" i="9"/>
  <c r="AF77" i="9"/>
  <c r="AE77" i="9"/>
  <c r="U77" i="9"/>
  <c r="T77" i="9"/>
  <c r="AQ73" i="9"/>
  <c r="AP73" i="9"/>
  <c r="AF73" i="9"/>
  <c r="AE73" i="9"/>
  <c r="U73" i="9"/>
  <c r="T73" i="9"/>
  <c r="AQ70" i="9"/>
  <c r="AP70" i="9"/>
  <c r="AF70" i="9"/>
  <c r="AE70" i="9"/>
  <c r="U70" i="9"/>
  <c r="T70" i="9"/>
  <c r="AQ66" i="9"/>
  <c r="AP66" i="9"/>
  <c r="AF66" i="9"/>
  <c r="AE66" i="9"/>
  <c r="U66" i="9"/>
  <c r="T66" i="9"/>
  <c r="AQ63" i="9"/>
  <c r="AP63" i="9"/>
  <c r="AF63" i="9"/>
  <c r="AE63" i="9"/>
  <c r="U63" i="9"/>
  <c r="T63" i="9"/>
  <c r="AQ59" i="9"/>
  <c r="AP59" i="9"/>
  <c r="AF59" i="9"/>
  <c r="AE59" i="9"/>
  <c r="U59" i="9"/>
  <c r="T59" i="9"/>
  <c r="AQ56" i="9"/>
  <c r="AP56" i="9"/>
  <c r="AF56" i="9"/>
  <c r="AE56" i="9"/>
  <c r="U56" i="9"/>
  <c r="T56" i="9"/>
  <c r="AQ52" i="9"/>
  <c r="AP52" i="9"/>
  <c r="AF52" i="9"/>
  <c r="AE52" i="9"/>
  <c r="U52" i="9"/>
  <c r="T52" i="9"/>
  <c r="AQ48" i="9"/>
  <c r="AP48" i="9"/>
  <c r="AF48" i="9"/>
  <c r="AE48" i="9"/>
  <c r="U48" i="9"/>
  <c r="T48" i="9"/>
  <c r="AQ44" i="9"/>
  <c r="AP44" i="9"/>
  <c r="AF44" i="9"/>
  <c r="AE44" i="9"/>
  <c r="U44" i="9"/>
  <c r="T44" i="9"/>
  <c r="AQ40" i="9"/>
  <c r="AP40" i="9"/>
  <c r="AF40" i="9"/>
  <c r="AE40" i="9"/>
  <c r="U40" i="9"/>
  <c r="T40" i="9"/>
  <c r="AQ35" i="9"/>
  <c r="AP35" i="9"/>
  <c r="AF35" i="9"/>
  <c r="AE35" i="9"/>
  <c r="U35" i="9"/>
  <c r="T35" i="9"/>
  <c r="AQ31" i="9"/>
  <c r="AP31" i="9"/>
  <c r="AF31" i="9"/>
  <c r="AE31" i="9"/>
  <c r="U31" i="9"/>
  <c r="T31" i="9"/>
  <c r="AQ28" i="9"/>
  <c r="AP28" i="9"/>
  <c r="AF28" i="9"/>
  <c r="AE28" i="9"/>
  <c r="U28" i="9"/>
  <c r="T28" i="9"/>
  <c r="AQ19" i="9"/>
  <c r="AP19" i="9"/>
  <c r="AF19" i="9"/>
  <c r="AE19" i="9"/>
  <c r="U19" i="9"/>
  <c r="T19" i="9"/>
  <c r="AQ14" i="9"/>
  <c r="AP14" i="9"/>
  <c r="AF14" i="9"/>
  <c r="AE14" i="9"/>
  <c r="U14" i="9"/>
  <c r="T14" i="9"/>
  <c r="AQ96" i="8"/>
  <c r="AP96" i="8"/>
  <c r="AF96" i="8"/>
  <c r="AE96" i="8"/>
  <c r="U96" i="8"/>
  <c r="T96" i="8"/>
  <c r="AQ90" i="8"/>
  <c r="AP90" i="8"/>
  <c r="AF90" i="8"/>
  <c r="AE90" i="8"/>
  <c r="U90" i="8"/>
  <c r="T90" i="8"/>
  <c r="AQ84" i="8"/>
  <c r="AP84" i="8"/>
  <c r="AF84" i="8"/>
  <c r="AE84" i="8"/>
  <c r="U84" i="8"/>
  <c r="T84" i="8"/>
  <c r="AQ78" i="8"/>
  <c r="AP78" i="8"/>
  <c r="AF78" i="8"/>
  <c r="AE78" i="8"/>
  <c r="U78" i="8"/>
  <c r="T78" i="8"/>
  <c r="AQ74" i="8"/>
  <c r="AP74" i="8"/>
  <c r="AF74" i="8"/>
  <c r="AE74" i="8"/>
  <c r="U74" i="8"/>
  <c r="T74" i="8"/>
  <c r="AQ71" i="8"/>
  <c r="AP71" i="8"/>
  <c r="AF71" i="8"/>
  <c r="AE71" i="8"/>
  <c r="U71" i="8"/>
  <c r="T71" i="8"/>
  <c r="AQ67" i="8"/>
  <c r="AP67" i="8"/>
  <c r="AF67" i="8"/>
  <c r="AE67" i="8"/>
  <c r="U67" i="8"/>
  <c r="T67" i="8"/>
  <c r="AQ64" i="8"/>
  <c r="AP64" i="8"/>
  <c r="AF64" i="8"/>
  <c r="AE64" i="8"/>
  <c r="U64" i="8"/>
  <c r="T64" i="8"/>
  <c r="AQ60" i="8"/>
  <c r="AP60" i="8"/>
  <c r="AF60" i="8"/>
  <c r="AE60" i="8"/>
  <c r="U60" i="8"/>
  <c r="T60" i="8"/>
  <c r="AQ57" i="8"/>
  <c r="AP57" i="8"/>
  <c r="AF57" i="8"/>
  <c r="AE57" i="8"/>
  <c r="U57" i="8"/>
  <c r="T57" i="8"/>
  <c r="AQ53" i="8"/>
  <c r="AP53" i="8"/>
  <c r="AF53" i="8"/>
  <c r="AE53" i="8"/>
  <c r="U53" i="8"/>
  <c r="T53" i="8"/>
  <c r="AQ49" i="8"/>
  <c r="AP49" i="8"/>
  <c r="AF49" i="8"/>
  <c r="AE49" i="8"/>
  <c r="U49" i="8"/>
  <c r="T49" i="8"/>
  <c r="AQ45" i="8"/>
  <c r="AP45" i="8"/>
  <c r="AF45" i="8"/>
  <c r="AE45" i="8"/>
  <c r="U45" i="8"/>
  <c r="T45" i="8"/>
  <c r="AQ41" i="8"/>
  <c r="AP41" i="8"/>
  <c r="AF41" i="8"/>
  <c r="AE41" i="8"/>
  <c r="U41" i="8"/>
  <c r="T41" i="8"/>
  <c r="AQ36" i="8"/>
  <c r="AP36" i="8"/>
  <c r="AF36" i="8"/>
  <c r="AE36" i="8"/>
  <c r="U36" i="8"/>
  <c r="T36" i="8"/>
  <c r="AQ32" i="8"/>
  <c r="AP32" i="8"/>
  <c r="AF32" i="8"/>
  <c r="AE32" i="8"/>
  <c r="U32" i="8"/>
  <c r="T32" i="8"/>
  <c r="AQ29" i="8"/>
  <c r="AP29" i="8"/>
  <c r="AF29" i="8"/>
  <c r="AE29" i="8"/>
  <c r="U29" i="8"/>
  <c r="T29" i="8"/>
  <c r="AQ20" i="8"/>
  <c r="AP20" i="8"/>
  <c r="AF20" i="8"/>
  <c r="AE20" i="8"/>
  <c r="U20" i="8"/>
  <c r="T20" i="8"/>
  <c r="AQ14" i="8"/>
  <c r="AP14" i="8"/>
  <c r="AF14" i="8"/>
  <c r="AE14" i="8"/>
  <c r="U14" i="8"/>
  <c r="T14" i="8"/>
  <c r="AQ96" i="7"/>
  <c r="AP96" i="7"/>
  <c r="AF96" i="7"/>
  <c r="AE96" i="7"/>
  <c r="U96" i="7"/>
  <c r="T96" i="7"/>
  <c r="AQ90" i="7"/>
  <c r="AP90" i="7"/>
  <c r="AF90" i="7"/>
  <c r="AE90" i="7"/>
  <c r="U90" i="7"/>
  <c r="T90" i="7"/>
  <c r="AQ84" i="7"/>
  <c r="AP84" i="7"/>
  <c r="AF84" i="7"/>
  <c r="AE84" i="7"/>
  <c r="U84" i="7"/>
  <c r="T84" i="7"/>
  <c r="AQ78" i="7"/>
  <c r="AP78" i="7"/>
  <c r="AF78" i="7"/>
  <c r="AE78" i="7"/>
  <c r="U78" i="7"/>
  <c r="T78" i="7"/>
  <c r="AQ74" i="7"/>
  <c r="AP74" i="7"/>
  <c r="AF74" i="7"/>
  <c r="AE74" i="7"/>
  <c r="U74" i="7"/>
  <c r="T74" i="7"/>
  <c r="AQ71" i="7"/>
  <c r="AP71" i="7"/>
  <c r="AF71" i="7"/>
  <c r="AE71" i="7"/>
  <c r="U71" i="7"/>
  <c r="T71" i="7"/>
  <c r="AQ67" i="7"/>
  <c r="AP67" i="7"/>
  <c r="AF67" i="7"/>
  <c r="AE67" i="7"/>
  <c r="U67" i="7"/>
  <c r="T67" i="7"/>
  <c r="AQ64" i="7"/>
  <c r="AP64" i="7"/>
  <c r="AF64" i="7"/>
  <c r="AE64" i="7"/>
  <c r="U64" i="7"/>
  <c r="T64" i="7"/>
  <c r="AQ60" i="7"/>
  <c r="AP60" i="7"/>
  <c r="AF60" i="7"/>
  <c r="AE60" i="7"/>
  <c r="U60" i="7"/>
  <c r="T60" i="7"/>
  <c r="AQ57" i="7"/>
  <c r="AP57" i="7"/>
  <c r="AF57" i="7"/>
  <c r="AE57" i="7"/>
  <c r="U57" i="7"/>
  <c r="T57" i="7"/>
  <c r="AQ53" i="7"/>
  <c r="AP53" i="7"/>
  <c r="AF53" i="7"/>
  <c r="AE53" i="7"/>
  <c r="U53" i="7"/>
  <c r="T53" i="7"/>
  <c r="AQ49" i="7"/>
  <c r="AP49" i="7"/>
  <c r="AF49" i="7"/>
  <c r="AE49" i="7"/>
  <c r="U49" i="7"/>
  <c r="T49" i="7"/>
  <c r="AQ45" i="7"/>
  <c r="AP45" i="7"/>
  <c r="AF45" i="7"/>
  <c r="AE45" i="7"/>
  <c r="U45" i="7"/>
  <c r="T45" i="7"/>
  <c r="AQ41" i="7"/>
  <c r="AP41" i="7"/>
  <c r="AF41" i="7"/>
  <c r="AE41" i="7"/>
  <c r="U41" i="7"/>
  <c r="T41" i="7"/>
  <c r="AQ36" i="7"/>
  <c r="AP36" i="7"/>
  <c r="AF36" i="7"/>
  <c r="AE36" i="7"/>
  <c r="U36" i="7"/>
  <c r="T36" i="7"/>
  <c r="AQ32" i="7"/>
  <c r="AP32" i="7"/>
  <c r="AF32" i="7"/>
  <c r="AE32" i="7"/>
  <c r="U32" i="7"/>
  <c r="T32" i="7"/>
  <c r="AQ29" i="7"/>
  <c r="AP29" i="7"/>
  <c r="AF29" i="7"/>
  <c r="AE29" i="7"/>
  <c r="U29" i="7"/>
  <c r="T29" i="7"/>
  <c r="AQ20" i="7"/>
  <c r="AP20" i="7"/>
  <c r="AF20" i="7"/>
  <c r="AE20" i="7"/>
  <c r="U20" i="7"/>
  <c r="T20" i="7"/>
  <c r="AQ14" i="7"/>
  <c r="AP14" i="7"/>
  <c r="AF14" i="7"/>
  <c r="AE14" i="7"/>
  <c r="U14" i="7"/>
  <c r="T14" i="7"/>
  <c r="AQ94" i="10"/>
  <c r="AP94" i="10"/>
  <c r="AF94" i="10"/>
  <c r="AE94" i="10"/>
  <c r="U94" i="10"/>
  <c r="T94" i="10"/>
  <c r="AQ89" i="10"/>
  <c r="AP89" i="10"/>
  <c r="AF89" i="10"/>
  <c r="AE89" i="10"/>
  <c r="U89" i="10"/>
  <c r="T89" i="10"/>
  <c r="AQ84" i="10"/>
  <c r="AP84" i="10"/>
  <c r="AF84" i="10"/>
  <c r="AE84" i="10"/>
  <c r="U84" i="10"/>
  <c r="T84" i="10"/>
  <c r="AQ80" i="10"/>
  <c r="AP80" i="10"/>
  <c r="AF80" i="10"/>
  <c r="AE80" i="10"/>
  <c r="U80" i="10"/>
  <c r="T80" i="10"/>
  <c r="AQ78" i="10"/>
  <c r="AP78" i="10"/>
  <c r="AF78" i="10"/>
  <c r="AE78" i="10"/>
  <c r="U78" i="10"/>
  <c r="T78" i="10"/>
  <c r="AQ74" i="10"/>
  <c r="AP74" i="10"/>
  <c r="AF74" i="10"/>
  <c r="AE74" i="10"/>
  <c r="U74" i="10"/>
  <c r="T74" i="10"/>
  <c r="AQ67" i="10"/>
  <c r="AP67" i="10"/>
  <c r="AF67" i="10"/>
  <c r="AE67" i="10"/>
  <c r="U67" i="10"/>
  <c r="T67" i="10"/>
  <c r="AQ60" i="10"/>
  <c r="AP60" i="10"/>
  <c r="AF60" i="10"/>
  <c r="AE60" i="10"/>
  <c r="U60" i="10"/>
  <c r="T60" i="10"/>
  <c r="AQ53" i="10"/>
  <c r="AP53" i="10"/>
  <c r="AF53" i="10"/>
  <c r="AE53" i="10"/>
  <c r="U53" i="10"/>
  <c r="T53" i="10"/>
  <c r="AQ49" i="10"/>
  <c r="AP49" i="10"/>
  <c r="AF49" i="10"/>
  <c r="AE49" i="10"/>
  <c r="U49" i="10"/>
  <c r="T49" i="10"/>
  <c r="AQ45" i="10"/>
  <c r="AP45" i="10"/>
  <c r="AF45" i="10"/>
  <c r="AE45" i="10"/>
  <c r="U45" i="10"/>
  <c r="T45" i="10"/>
  <c r="AQ41" i="10"/>
  <c r="AP41" i="10"/>
  <c r="AF41" i="10"/>
  <c r="AE41" i="10"/>
  <c r="U41" i="10"/>
  <c r="T41" i="10"/>
  <c r="AQ37" i="10"/>
  <c r="AP37" i="10"/>
  <c r="AF37" i="10"/>
  <c r="AE37" i="10"/>
  <c r="U37" i="10"/>
  <c r="T37" i="10"/>
  <c r="AQ32" i="10"/>
  <c r="AP32" i="10"/>
  <c r="AF32" i="10"/>
  <c r="AE32" i="10"/>
  <c r="U32" i="10"/>
  <c r="T32" i="10"/>
  <c r="AQ24" i="10"/>
  <c r="AP24" i="10"/>
  <c r="AF24" i="10"/>
  <c r="AE24" i="10"/>
  <c r="U24" i="10"/>
  <c r="T24" i="10"/>
  <c r="AQ22" i="10"/>
  <c r="AP22" i="10"/>
  <c r="AF22" i="10"/>
  <c r="AE22" i="10"/>
  <c r="U22" i="10"/>
  <c r="T22" i="10"/>
  <c r="AQ16" i="10"/>
  <c r="AP16" i="10"/>
  <c r="AF16" i="10"/>
  <c r="AE16" i="10"/>
  <c r="U16" i="10"/>
  <c r="T16" i="10"/>
  <c r="AQ12" i="10"/>
  <c r="AP12" i="10"/>
  <c r="AF12" i="10"/>
  <c r="AE12" i="10"/>
  <c r="U12" i="10"/>
  <c r="T12" i="10"/>
  <c r="AQ10" i="10"/>
  <c r="AP10" i="10"/>
  <c r="AF10" i="10"/>
  <c r="AE10" i="10"/>
  <c r="U10" i="10"/>
  <c r="T10" i="10"/>
  <c r="AQ94" i="9"/>
  <c r="AP94" i="9"/>
  <c r="AF94" i="9"/>
  <c r="AE94" i="9"/>
  <c r="U94" i="9"/>
  <c r="T94" i="9"/>
  <c r="AQ90" i="9"/>
  <c r="AP90" i="9"/>
  <c r="AF90" i="9"/>
  <c r="AE90" i="9"/>
  <c r="U90" i="9"/>
  <c r="T90" i="9"/>
  <c r="AQ85" i="9"/>
  <c r="AP85" i="9"/>
  <c r="AF85" i="9"/>
  <c r="AE85" i="9"/>
  <c r="U85" i="9"/>
  <c r="T85" i="9"/>
  <c r="AQ81" i="9"/>
  <c r="AP81" i="9"/>
  <c r="AF81" i="9"/>
  <c r="AE81" i="9"/>
  <c r="U81" i="9"/>
  <c r="T81" i="9"/>
  <c r="AQ79" i="9"/>
  <c r="AP79" i="9"/>
  <c r="AF79" i="9"/>
  <c r="AE79" i="9"/>
  <c r="U79" i="9"/>
  <c r="T79" i="9"/>
  <c r="AQ75" i="9"/>
  <c r="AP75" i="9"/>
  <c r="AF75" i="9"/>
  <c r="AE75" i="9"/>
  <c r="U75" i="9"/>
  <c r="T75" i="9"/>
  <c r="AQ68" i="9"/>
  <c r="AP68" i="9"/>
  <c r="AF68" i="9"/>
  <c r="AE68" i="9"/>
  <c r="U68" i="9"/>
  <c r="T68" i="9"/>
  <c r="AQ61" i="9"/>
  <c r="AP61" i="9"/>
  <c r="AF61" i="9"/>
  <c r="AE61" i="9"/>
  <c r="U61" i="9"/>
  <c r="T61" i="9"/>
  <c r="AQ54" i="9"/>
  <c r="AP54" i="9"/>
  <c r="AF54" i="9"/>
  <c r="AE54" i="9"/>
  <c r="U54" i="9"/>
  <c r="T54" i="9"/>
  <c r="AQ50" i="9"/>
  <c r="AP50" i="9"/>
  <c r="AF50" i="9"/>
  <c r="AE50" i="9"/>
  <c r="U50" i="9"/>
  <c r="T50" i="9"/>
  <c r="AQ46" i="9"/>
  <c r="AP46" i="9"/>
  <c r="AF46" i="9"/>
  <c r="AE46" i="9"/>
  <c r="U46" i="9"/>
  <c r="T46" i="9"/>
  <c r="AQ42" i="9"/>
  <c r="AP42" i="9"/>
  <c r="AF42" i="9"/>
  <c r="AE42" i="9"/>
  <c r="U42" i="9"/>
  <c r="T42" i="9"/>
  <c r="AQ38" i="9"/>
  <c r="AP38" i="9"/>
  <c r="AF38" i="9"/>
  <c r="AE38" i="9"/>
  <c r="U38" i="9"/>
  <c r="T38" i="9"/>
  <c r="AQ33" i="9"/>
  <c r="AP33" i="9"/>
  <c r="AF33" i="9"/>
  <c r="AE33" i="9"/>
  <c r="U33" i="9"/>
  <c r="T33" i="9"/>
  <c r="AQ25" i="9"/>
  <c r="AP25" i="9"/>
  <c r="AF25" i="9"/>
  <c r="AE25" i="9"/>
  <c r="U25" i="9"/>
  <c r="T25" i="9"/>
  <c r="AQ23" i="9"/>
  <c r="AP23" i="9"/>
  <c r="AF23" i="9"/>
  <c r="AE23" i="9"/>
  <c r="U23" i="9"/>
  <c r="T23" i="9"/>
  <c r="AQ12" i="9"/>
  <c r="AP12" i="9"/>
  <c r="AF12" i="9"/>
  <c r="AE12" i="9"/>
  <c r="U12" i="9"/>
  <c r="T12" i="9"/>
  <c r="AQ10" i="9"/>
  <c r="AP10" i="9"/>
  <c r="AF10" i="9"/>
  <c r="AE10" i="9"/>
  <c r="U10" i="9"/>
  <c r="T10" i="9"/>
  <c r="AQ97" i="8"/>
  <c r="AP97" i="8"/>
  <c r="AF97" i="8"/>
  <c r="AE97" i="8"/>
  <c r="U97" i="8"/>
  <c r="T97" i="8"/>
  <c r="AQ92" i="8"/>
  <c r="AP92" i="8"/>
  <c r="AF92" i="8"/>
  <c r="AE92" i="8"/>
  <c r="U92" i="8"/>
  <c r="T92" i="8"/>
  <c r="AQ86" i="8"/>
  <c r="AP86" i="8"/>
  <c r="AF86" i="8"/>
  <c r="AE86" i="8"/>
  <c r="U86" i="8"/>
  <c r="T86" i="8"/>
  <c r="AQ82" i="8"/>
  <c r="AP82" i="8"/>
  <c r="AF82" i="8"/>
  <c r="AE82" i="8"/>
  <c r="U82" i="8"/>
  <c r="T82" i="8"/>
  <c r="AQ80" i="8"/>
  <c r="AP80" i="8"/>
  <c r="AF80" i="8"/>
  <c r="AE80" i="8"/>
  <c r="U80" i="8"/>
  <c r="T80" i="8"/>
  <c r="AQ76" i="8"/>
  <c r="AP76" i="8"/>
  <c r="AF76" i="8"/>
  <c r="AE76" i="8"/>
  <c r="U76" i="8"/>
  <c r="T76" i="8"/>
  <c r="AQ69" i="8"/>
  <c r="AP69" i="8"/>
  <c r="AF69" i="8"/>
  <c r="AE69" i="8"/>
  <c r="U69" i="8"/>
  <c r="T69" i="8"/>
  <c r="AQ62" i="8"/>
  <c r="AP62" i="8"/>
  <c r="AF62" i="8"/>
  <c r="AE62" i="8"/>
  <c r="U62" i="8"/>
  <c r="T62" i="8"/>
  <c r="AQ55" i="8"/>
  <c r="AP55" i="8"/>
  <c r="AF55" i="8"/>
  <c r="AE55" i="8"/>
  <c r="U55" i="8"/>
  <c r="T55" i="8"/>
  <c r="AQ51" i="8"/>
  <c r="AP51" i="8"/>
  <c r="AF51" i="8"/>
  <c r="AE51" i="8"/>
  <c r="U51" i="8"/>
  <c r="T51" i="8"/>
  <c r="AQ47" i="8"/>
  <c r="AP47" i="8"/>
  <c r="AF47" i="8"/>
  <c r="AE47" i="8"/>
  <c r="U47" i="8"/>
  <c r="T47" i="8"/>
  <c r="AQ43" i="8"/>
  <c r="AP43" i="8"/>
  <c r="AF43" i="8"/>
  <c r="AE43" i="8"/>
  <c r="U43" i="8"/>
  <c r="T43" i="8"/>
  <c r="AQ39" i="8"/>
  <c r="AP39" i="8"/>
  <c r="AF39" i="8"/>
  <c r="AE39" i="8"/>
  <c r="U39" i="8"/>
  <c r="T39" i="8"/>
  <c r="AQ34" i="8"/>
  <c r="AP34" i="8"/>
  <c r="AF34" i="8"/>
  <c r="AE34" i="8"/>
  <c r="U34" i="8"/>
  <c r="T34" i="8"/>
  <c r="AQ26" i="8"/>
  <c r="AP26" i="8"/>
  <c r="AF26" i="8"/>
  <c r="AE26" i="8"/>
  <c r="U26" i="8"/>
  <c r="T26" i="8"/>
  <c r="AQ24" i="8"/>
  <c r="AP24" i="8"/>
  <c r="AF24" i="8"/>
  <c r="AE24" i="8"/>
  <c r="U24" i="8"/>
  <c r="T24" i="8"/>
  <c r="AQ16" i="8"/>
  <c r="AP16" i="8"/>
  <c r="AF16" i="8"/>
  <c r="AE16" i="8"/>
  <c r="U16" i="8"/>
  <c r="T16" i="8"/>
  <c r="AQ12" i="8"/>
  <c r="AP12" i="8"/>
  <c r="AF12" i="8"/>
  <c r="AE12" i="8"/>
  <c r="U12" i="8"/>
  <c r="T12" i="8"/>
  <c r="AQ10" i="8"/>
  <c r="AP10" i="8"/>
  <c r="AF10" i="8"/>
  <c r="AE10" i="8"/>
  <c r="U10" i="8"/>
  <c r="T10" i="8"/>
  <c r="H93" i="9" l="1"/>
  <c r="H46" i="8"/>
  <c r="H15" i="8"/>
  <c r="H85" i="8"/>
  <c r="I64" i="8"/>
  <c r="I21" i="8"/>
  <c r="H94" i="8"/>
  <c r="H14" i="8"/>
  <c r="H90" i="8"/>
  <c r="I60" i="7"/>
  <c r="I64" i="7"/>
  <c r="H30" i="7"/>
  <c r="H33" i="7"/>
  <c r="H37" i="7"/>
  <c r="H46" i="7"/>
  <c r="H50" i="7"/>
  <c r="H54" i="7"/>
  <c r="H58" i="7"/>
  <c r="H79" i="7"/>
  <c r="H91" i="7"/>
  <c r="I71" i="7"/>
  <c r="I12" i="10"/>
  <c r="H10" i="10"/>
  <c r="I10" i="10"/>
  <c r="H95" i="10"/>
  <c r="H22" i="10"/>
  <c r="I40" i="10"/>
  <c r="I59" i="10"/>
  <c r="H80" i="10"/>
  <c r="H39" i="10"/>
  <c r="H43" i="10"/>
  <c r="H47" i="10"/>
  <c r="H69" i="10"/>
  <c r="H72" i="10"/>
  <c r="I88" i="10"/>
  <c r="I80" i="10"/>
  <c r="I78" i="10"/>
  <c r="I74" i="10"/>
  <c r="H62" i="10"/>
  <c r="I53" i="10"/>
  <c r="I44" i="10"/>
  <c r="I30" i="10"/>
  <c r="I94" i="9"/>
  <c r="H40" i="9"/>
  <c r="H95" i="9"/>
  <c r="I35" i="9"/>
  <c r="H91" i="9"/>
  <c r="I59" i="9"/>
  <c r="I77" i="9"/>
  <c r="H63" i="9"/>
  <c r="H29" i="9"/>
  <c r="I95" i="9"/>
  <c r="H94" i="9"/>
  <c r="H88" i="9"/>
  <c r="H86" i="9"/>
  <c r="H83" i="9"/>
  <c r="I73" i="9"/>
  <c r="I36" i="9"/>
  <c r="H20" i="9"/>
  <c r="I68" i="8"/>
  <c r="I15" i="8"/>
  <c r="I98" i="8"/>
  <c r="I79" i="8"/>
  <c r="I87" i="8"/>
  <c r="I72" i="8"/>
  <c r="H20" i="8"/>
  <c r="H87" i="8"/>
  <c r="H74" i="8"/>
  <c r="I74" i="8"/>
  <c r="H71" i="8"/>
  <c r="H36" i="8"/>
  <c r="H32" i="8"/>
  <c r="H29" i="8"/>
  <c r="H27" i="8"/>
  <c r="H17" i="8"/>
  <c r="H99" i="8"/>
  <c r="I94" i="8"/>
  <c r="I24" i="8"/>
  <c r="H80" i="8"/>
  <c r="I62" i="8"/>
  <c r="I80" i="8"/>
  <c r="H76" i="8"/>
  <c r="I51" i="8"/>
  <c r="H47" i="8"/>
  <c r="I47" i="8"/>
  <c r="I43" i="8"/>
  <c r="H12" i="8"/>
  <c r="I10" i="8"/>
  <c r="H97" i="8"/>
  <c r="I97" i="8"/>
  <c r="I96" i="8"/>
  <c r="I84" i="8"/>
  <c r="H82" i="8"/>
  <c r="I82" i="8"/>
  <c r="H75" i="8"/>
  <c r="I71" i="8"/>
  <c r="I65" i="8"/>
  <c r="H61" i="8"/>
  <c r="I53" i="8"/>
  <c r="I46" i="8"/>
  <c r="H33" i="8"/>
  <c r="H26" i="8"/>
  <c r="H93" i="8"/>
  <c r="I61" i="8"/>
  <c r="I58" i="8"/>
  <c r="H55" i="8"/>
  <c r="I55" i="8"/>
  <c r="I49" i="8"/>
  <c r="I45" i="8"/>
  <c r="H42" i="8"/>
  <c r="I42" i="8"/>
  <c r="H37" i="8"/>
  <c r="I33" i="8"/>
  <c r="I32" i="8"/>
  <c r="H16" i="8"/>
  <c r="I16" i="8"/>
  <c r="H86" i="8"/>
  <c r="I86" i="8"/>
  <c r="H79" i="8"/>
  <c r="I78" i="8"/>
  <c r="I67" i="8"/>
  <c r="I60" i="8"/>
  <c r="H50" i="8"/>
  <c r="I50" i="8"/>
  <c r="I36" i="8"/>
  <c r="H34" i="8"/>
  <c r="I34" i="8"/>
  <c r="I26" i="8"/>
  <c r="H21" i="8"/>
  <c r="I85" i="8"/>
  <c r="H65" i="8"/>
  <c r="H54" i="8"/>
  <c r="H67" i="8"/>
  <c r="H53" i="8"/>
  <c r="H30" i="8"/>
  <c r="I17" i="8"/>
  <c r="I99" i="8"/>
  <c r="H98" i="8"/>
  <c r="H96" i="8"/>
  <c r="I93" i="8"/>
  <c r="H92" i="8"/>
  <c r="I92" i="8"/>
  <c r="I91" i="8"/>
  <c r="H91" i="8"/>
  <c r="I90" i="8"/>
  <c r="I88" i="8"/>
  <c r="H88" i="8"/>
  <c r="H84" i="8"/>
  <c r="H78" i="8"/>
  <c r="I76" i="8"/>
  <c r="I75" i="8"/>
  <c r="H72" i="8"/>
  <c r="H69" i="8"/>
  <c r="I69" i="8"/>
  <c r="H68" i="8"/>
  <c r="H64" i="8"/>
  <c r="H62" i="8"/>
  <c r="H60" i="8"/>
  <c r="H58" i="8"/>
  <c r="I57" i="8"/>
  <c r="H57" i="8"/>
  <c r="I54" i="8"/>
  <c r="H51" i="8"/>
  <c r="H49" i="8"/>
  <c r="H45" i="8"/>
  <c r="H43" i="8"/>
  <c r="H41" i="8"/>
  <c r="I41" i="8"/>
  <c r="H39" i="8"/>
  <c r="I39" i="8"/>
  <c r="I37" i="8"/>
  <c r="I30" i="8"/>
  <c r="I29" i="8"/>
  <c r="I27" i="8"/>
  <c r="H24" i="8"/>
  <c r="I20" i="8"/>
  <c r="I14" i="8"/>
  <c r="I12" i="8"/>
  <c r="H10" i="8"/>
  <c r="H15" i="7"/>
  <c r="H14" i="7"/>
  <c r="H32" i="7"/>
  <c r="H67" i="7"/>
  <c r="H71" i="7"/>
  <c r="H74" i="7"/>
  <c r="I14" i="7"/>
  <c r="I29" i="7"/>
  <c r="I32" i="7"/>
  <c r="I41" i="7"/>
  <c r="I49" i="7"/>
  <c r="I85" i="7"/>
  <c r="I90" i="7"/>
  <c r="I33" i="7"/>
  <c r="H27" i="7"/>
  <c r="I50" i="7"/>
  <c r="I72" i="7"/>
  <c r="I68" i="7"/>
  <c r="I78" i="7"/>
  <c r="I79" i="7"/>
  <c r="I65" i="7"/>
  <c r="I54" i="7"/>
  <c r="I37" i="7"/>
  <c r="H21" i="7"/>
  <c r="I21" i="7"/>
  <c r="H65" i="7"/>
  <c r="H60" i="7"/>
  <c r="I96" i="7"/>
  <c r="I27" i="7"/>
  <c r="H88" i="7"/>
  <c r="I17" i="7"/>
  <c r="H100" i="7"/>
  <c r="H99" i="7"/>
  <c r="H93" i="7"/>
  <c r="H87" i="7"/>
  <c r="H75" i="7"/>
  <c r="H72" i="7"/>
  <c r="H68" i="7"/>
  <c r="H61" i="7"/>
  <c r="H42" i="7"/>
  <c r="I42" i="7"/>
  <c r="H36" i="7"/>
  <c r="H17" i="7"/>
  <c r="I100" i="7"/>
  <c r="I99" i="7"/>
  <c r="H96" i="7"/>
  <c r="I94" i="7"/>
  <c r="H94" i="7"/>
  <c r="I93" i="7"/>
  <c r="I91" i="7"/>
  <c r="H90" i="7"/>
  <c r="I88" i="7"/>
  <c r="I87" i="7"/>
  <c r="H85" i="7"/>
  <c r="H84" i="7"/>
  <c r="I84" i="7"/>
  <c r="H78" i="7"/>
  <c r="I75" i="7"/>
  <c r="I74" i="7"/>
  <c r="I67" i="7"/>
  <c r="H64" i="7"/>
  <c r="I61" i="7"/>
  <c r="I58" i="7"/>
  <c r="H57" i="7"/>
  <c r="I57" i="7"/>
  <c r="H53" i="7"/>
  <c r="I53" i="7"/>
  <c r="H49" i="7"/>
  <c r="I46" i="7"/>
  <c r="I45" i="7"/>
  <c r="H45" i="7"/>
  <c r="H41" i="7"/>
  <c r="I36" i="7"/>
  <c r="I30" i="7"/>
  <c r="H29" i="7"/>
  <c r="I20" i="7"/>
  <c r="H20" i="7"/>
  <c r="I15" i="7"/>
  <c r="I84" i="10"/>
  <c r="I89" i="10"/>
  <c r="I94" i="10"/>
  <c r="I14" i="10"/>
  <c r="H90" i="10"/>
  <c r="H85" i="10"/>
  <c r="H25" i="10"/>
  <c r="H17" i="10"/>
  <c r="H16" i="10"/>
  <c r="H94" i="10"/>
  <c r="H14" i="10"/>
  <c r="H19" i="10"/>
  <c r="H27" i="10"/>
  <c r="H30" i="10"/>
  <c r="H55" i="10"/>
  <c r="H65" i="10"/>
  <c r="H87" i="10"/>
  <c r="I28" i="10"/>
  <c r="H12" i="10"/>
  <c r="I22" i="10"/>
  <c r="H24" i="10"/>
  <c r="H32" i="10"/>
  <c r="H37" i="10"/>
  <c r="H41" i="10"/>
  <c r="H45" i="10"/>
  <c r="H78" i="10"/>
  <c r="I95" i="10"/>
  <c r="I25" i="10"/>
  <c r="I37" i="10"/>
  <c r="H15" i="10"/>
  <c r="H20" i="10"/>
  <c r="H28" i="10"/>
  <c r="H31" i="10"/>
  <c r="H35" i="10"/>
  <c r="H40" i="10"/>
  <c r="H48" i="10"/>
  <c r="H52" i="10"/>
  <c r="H56" i="10"/>
  <c r="H59" i="10"/>
  <c r="H63" i="10"/>
  <c r="H66" i="10"/>
  <c r="H70" i="10"/>
  <c r="H73" i="10"/>
  <c r="H83" i="10"/>
  <c r="H88" i="10"/>
  <c r="H93" i="10"/>
  <c r="H56" i="9"/>
  <c r="H59" i="9"/>
  <c r="H66" i="9"/>
  <c r="H73" i="9"/>
  <c r="H77" i="9"/>
  <c r="I88" i="9"/>
  <c r="H32" i="9"/>
  <c r="H16" i="9"/>
  <c r="H10" i="9"/>
  <c r="H12" i="9"/>
  <c r="H23" i="9"/>
  <c r="H25" i="9"/>
  <c r="H38" i="9"/>
  <c r="H42" i="9"/>
  <c r="H46" i="9"/>
  <c r="H50" i="9"/>
  <c r="H54" i="9"/>
  <c r="H61" i="9"/>
  <c r="H68" i="9"/>
  <c r="H75" i="9"/>
  <c r="H79" i="9"/>
  <c r="H81" i="9"/>
  <c r="H85" i="9"/>
  <c r="I93" i="9"/>
  <c r="H41" i="9"/>
  <c r="H45" i="9"/>
  <c r="H49" i="9"/>
  <c r="H57" i="9"/>
  <c r="H60" i="9"/>
  <c r="H64" i="9"/>
  <c r="H71" i="9"/>
  <c r="H74" i="9"/>
  <c r="H78" i="9"/>
  <c r="H84" i="9"/>
  <c r="I86" i="9"/>
  <c r="I16" i="9"/>
  <c r="I28" i="9"/>
  <c r="H44" i="9"/>
  <c r="H48" i="9"/>
  <c r="H70" i="9"/>
  <c r="H15" i="9"/>
  <c r="H26" i="9"/>
  <c r="I10" i="9"/>
  <c r="I12" i="9"/>
  <c r="I23" i="9"/>
  <c r="I33" i="9"/>
  <c r="I38" i="9"/>
  <c r="I61" i="9"/>
  <c r="I81" i="9"/>
  <c r="I85" i="9"/>
  <c r="H28" i="9"/>
  <c r="I53" i="9"/>
  <c r="I71" i="9"/>
  <c r="I84" i="9"/>
  <c r="H89" i="10"/>
  <c r="H84" i="10"/>
  <c r="I90" i="10"/>
  <c r="I85" i="10"/>
  <c r="I31" i="10"/>
  <c r="I70" i="10"/>
  <c r="I73" i="10"/>
  <c r="I77" i="10"/>
  <c r="I17" i="10"/>
  <c r="I67" i="10"/>
  <c r="I65" i="10"/>
  <c r="H76" i="10"/>
  <c r="I27" i="10"/>
  <c r="I60" i="10"/>
  <c r="I43" i="10"/>
  <c r="I55" i="10"/>
  <c r="I72" i="10"/>
  <c r="I58" i="10"/>
  <c r="I76" i="10"/>
  <c r="H82" i="10"/>
  <c r="I56" i="10"/>
  <c r="I63" i="10"/>
  <c r="H58" i="10"/>
  <c r="H77" i="10"/>
  <c r="H49" i="10"/>
  <c r="H53" i="10"/>
  <c r="I51" i="10"/>
  <c r="I66" i="10"/>
  <c r="I24" i="10"/>
  <c r="I41" i="10"/>
  <c r="H60" i="10"/>
  <c r="H74" i="10"/>
  <c r="I87" i="10"/>
  <c r="I39" i="10"/>
  <c r="I52" i="10"/>
  <c r="H44" i="10"/>
  <c r="I32" i="10"/>
  <c r="I45" i="10"/>
  <c r="H67" i="10"/>
  <c r="I62" i="10"/>
  <c r="I15" i="10"/>
  <c r="I20" i="10"/>
  <c r="I93" i="10"/>
  <c r="I16" i="10"/>
  <c r="I19" i="10"/>
  <c r="I47" i="10"/>
  <c r="I83" i="10"/>
  <c r="H34" i="10"/>
  <c r="H51" i="10"/>
  <c r="I49" i="10"/>
  <c r="I82" i="10"/>
  <c r="I35" i="10"/>
  <c r="I48" i="10"/>
  <c r="I34" i="10"/>
  <c r="I69" i="10"/>
  <c r="I25" i="9"/>
  <c r="I42" i="9"/>
  <c r="I50" i="9"/>
  <c r="I75" i="9"/>
  <c r="I79" i="9"/>
  <c r="I90" i="9"/>
  <c r="H14" i="9"/>
  <c r="I68" i="9"/>
  <c r="H19" i="9"/>
  <c r="I46" i="9"/>
  <c r="H31" i="9"/>
  <c r="I70" i="9"/>
  <c r="I60" i="9"/>
  <c r="I56" i="9"/>
  <c r="I64" i="9"/>
  <c r="I78" i="9"/>
  <c r="I67" i="9"/>
  <c r="I40" i="9"/>
  <c r="I44" i="9"/>
  <c r="I15" i="9"/>
  <c r="I20" i="9"/>
  <c r="I91" i="9"/>
  <c r="I14" i="9"/>
  <c r="I66" i="9"/>
  <c r="H53" i="9"/>
  <c r="I49" i="9"/>
  <c r="I19" i="9"/>
  <c r="H35" i="9"/>
  <c r="I63" i="9"/>
  <c r="I48" i="9"/>
  <c r="I52" i="9"/>
  <c r="I32" i="9"/>
  <c r="H33" i="9"/>
  <c r="H36" i="9"/>
  <c r="I83" i="9"/>
  <c r="H67" i="9"/>
  <c r="I54" i="9"/>
  <c r="I41" i="9"/>
  <c r="I29" i="9"/>
  <c r="I45" i="9"/>
  <c r="I74" i="9"/>
  <c r="I26" i="9"/>
  <c r="H52" i="9"/>
  <c r="H89" i="9"/>
  <c r="I31" i="9"/>
  <c r="I57" i="9"/>
  <c r="I89" i="9"/>
  <c r="H90" i="9"/>
  <c r="AQ98" i="7"/>
  <c r="AP98" i="7"/>
  <c r="AF98" i="7"/>
  <c r="AE98" i="7"/>
  <c r="U98" i="7"/>
  <c r="T98" i="7"/>
  <c r="AQ92" i="7"/>
  <c r="AP92" i="7"/>
  <c r="AF92" i="7"/>
  <c r="AE92" i="7"/>
  <c r="U92" i="7"/>
  <c r="T92" i="7"/>
  <c r="AQ86" i="7"/>
  <c r="AP86" i="7"/>
  <c r="AF86" i="7"/>
  <c r="AE86" i="7"/>
  <c r="U86" i="7"/>
  <c r="T86" i="7"/>
  <c r="AQ82" i="7"/>
  <c r="AP82" i="7"/>
  <c r="AF82" i="7"/>
  <c r="AE82" i="7"/>
  <c r="U82" i="7"/>
  <c r="T82" i="7"/>
  <c r="AQ80" i="7"/>
  <c r="AP80" i="7"/>
  <c r="AF80" i="7"/>
  <c r="AE80" i="7"/>
  <c r="U80" i="7"/>
  <c r="T80" i="7"/>
  <c r="AQ76" i="7"/>
  <c r="AP76" i="7"/>
  <c r="AF76" i="7"/>
  <c r="AE76" i="7"/>
  <c r="U76" i="7"/>
  <c r="T76" i="7"/>
  <c r="AQ69" i="7"/>
  <c r="AP69" i="7"/>
  <c r="AF69" i="7"/>
  <c r="AE69" i="7"/>
  <c r="U69" i="7"/>
  <c r="T69" i="7"/>
  <c r="AQ62" i="7"/>
  <c r="AP62" i="7"/>
  <c r="AF62" i="7"/>
  <c r="AE62" i="7"/>
  <c r="U62" i="7"/>
  <c r="T62" i="7"/>
  <c r="AQ55" i="7"/>
  <c r="AP55" i="7"/>
  <c r="AF55" i="7"/>
  <c r="AE55" i="7"/>
  <c r="U55" i="7"/>
  <c r="T55" i="7"/>
  <c r="AQ51" i="7"/>
  <c r="AP51" i="7"/>
  <c r="AF51" i="7"/>
  <c r="AE51" i="7"/>
  <c r="U51" i="7"/>
  <c r="T51" i="7"/>
  <c r="AQ47" i="7"/>
  <c r="AP47" i="7"/>
  <c r="AF47" i="7"/>
  <c r="AE47" i="7"/>
  <c r="U47" i="7"/>
  <c r="T47" i="7"/>
  <c r="AQ43" i="7"/>
  <c r="AP43" i="7"/>
  <c r="AF43" i="7"/>
  <c r="AE43" i="7"/>
  <c r="U43" i="7"/>
  <c r="T43" i="7"/>
  <c r="AQ39" i="7"/>
  <c r="AP39" i="7"/>
  <c r="AF39" i="7"/>
  <c r="AE39" i="7"/>
  <c r="U39" i="7"/>
  <c r="T39" i="7"/>
  <c r="AQ34" i="7"/>
  <c r="AP34" i="7"/>
  <c r="AF34" i="7"/>
  <c r="AE34" i="7"/>
  <c r="U34" i="7"/>
  <c r="T34" i="7"/>
  <c r="AQ26" i="7"/>
  <c r="AP26" i="7"/>
  <c r="AF26" i="7"/>
  <c r="AE26" i="7"/>
  <c r="U26" i="7"/>
  <c r="T26" i="7"/>
  <c r="AQ24" i="7"/>
  <c r="AP24" i="7"/>
  <c r="AF24" i="7"/>
  <c r="AE24" i="7"/>
  <c r="U24" i="7"/>
  <c r="T24" i="7"/>
  <c r="AQ16" i="7"/>
  <c r="AP16" i="7"/>
  <c r="AF16" i="7"/>
  <c r="AE16" i="7"/>
  <c r="U16" i="7"/>
  <c r="T16" i="7"/>
  <c r="AQ12" i="7"/>
  <c r="AP12" i="7"/>
  <c r="AF12" i="7"/>
  <c r="AE12" i="7"/>
  <c r="U12" i="7"/>
  <c r="T12" i="7"/>
  <c r="AQ10" i="7"/>
  <c r="AP10" i="7"/>
  <c r="AF10" i="7"/>
  <c r="AE10" i="7"/>
  <c r="U10" i="7"/>
  <c r="T10" i="7"/>
  <c r="AQ96" i="4"/>
  <c r="AP96" i="4"/>
  <c r="AF96" i="4"/>
  <c r="AE96" i="4"/>
  <c r="U96" i="4"/>
  <c r="T96" i="4"/>
  <c r="AQ91" i="4"/>
  <c r="AP91" i="4"/>
  <c r="AF91" i="4"/>
  <c r="AE91" i="4"/>
  <c r="U91" i="4"/>
  <c r="T91" i="4"/>
  <c r="AQ85" i="4"/>
  <c r="AP85" i="4"/>
  <c r="AF85" i="4"/>
  <c r="AE85" i="4"/>
  <c r="U85" i="4"/>
  <c r="T85" i="4"/>
  <c r="AQ81" i="4"/>
  <c r="AP81" i="4"/>
  <c r="AF81" i="4"/>
  <c r="AE81" i="4"/>
  <c r="U81" i="4"/>
  <c r="T81" i="4"/>
  <c r="AQ79" i="4"/>
  <c r="AP79" i="4"/>
  <c r="AF79" i="4"/>
  <c r="AE79" i="4"/>
  <c r="U79" i="4"/>
  <c r="T79" i="4"/>
  <c r="AQ75" i="4"/>
  <c r="AP75" i="4"/>
  <c r="AF75" i="4"/>
  <c r="AE75" i="4"/>
  <c r="U75" i="4"/>
  <c r="T75" i="4"/>
  <c r="AQ68" i="4"/>
  <c r="AP68" i="4"/>
  <c r="AF68" i="4"/>
  <c r="AE68" i="4"/>
  <c r="U68" i="4"/>
  <c r="T68" i="4"/>
  <c r="AQ61" i="4"/>
  <c r="AP61" i="4"/>
  <c r="AF61" i="4"/>
  <c r="AE61" i="4"/>
  <c r="U61" i="4"/>
  <c r="T61" i="4"/>
  <c r="AQ54" i="4"/>
  <c r="AP54" i="4"/>
  <c r="AF54" i="4"/>
  <c r="AE54" i="4"/>
  <c r="U54" i="4"/>
  <c r="T54" i="4"/>
  <c r="AQ50" i="4"/>
  <c r="AP50" i="4"/>
  <c r="AF50" i="4"/>
  <c r="AE50" i="4"/>
  <c r="U50" i="4"/>
  <c r="T50" i="4"/>
  <c r="AQ46" i="4"/>
  <c r="AP46" i="4"/>
  <c r="AF46" i="4"/>
  <c r="AE46" i="4"/>
  <c r="U46" i="4"/>
  <c r="T46" i="4"/>
  <c r="AQ42" i="4"/>
  <c r="AP42" i="4"/>
  <c r="AF42" i="4"/>
  <c r="AE42" i="4"/>
  <c r="U42" i="4"/>
  <c r="T42" i="4"/>
  <c r="AQ38" i="4"/>
  <c r="AP38" i="4"/>
  <c r="AF38" i="4"/>
  <c r="AE38" i="4"/>
  <c r="U38" i="4"/>
  <c r="T38" i="4"/>
  <c r="AQ33" i="4"/>
  <c r="AP33" i="4"/>
  <c r="AF33" i="4"/>
  <c r="AE33" i="4"/>
  <c r="U33" i="4"/>
  <c r="T33" i="4"/>
  <c r="AQ25" i="4"/>
  <c r="AP25" i="4"/>
  <c r="AF25" i="4"/>
  <c r="AE25" i="4"/>
  <c r="U25" i="4"/>
  <c r="T25" i="4"/>
  <c r="AQ23" i="4"/>
  <c r="AP23" i="4"/>
  <c r="AF23" i="4"/>
  <c r="AE23" i="4"/>
  <c r="U23" i="4"/>
  <c r="T23" i="4"/>
  <c r="AQ16" i="4"/>
  <c r="AP16" i="4"/>
  <c r="AF16" i="4"/>
  <c r="AE16" i="4"/>
  <c r="U16" i="4"/>
  <c r="T16" i="4"/>
  <c r="AQ12" i="4"/>
  <c r="AP12" i="4"/>
  <c r="AF12" i="4"/>
  <c r="AE12" i="4"/>
  <c r="U12" i="4"/>
  <c r="T12" i="4"/>
  <c r="H16" i="7" l="1"/>
  <c r="H68" i="4"/>
  <c r="H76" i="7"/>
  <c r="I51" i="7"/>
  <c r="H43" i="7"/>
  <c r="I16" i="7"/>
  <c r="I39" i="7"/>
  <c r="H55" i="7"/>
  <c r="H98" i="7"/>
  <c r="I98" i="7"/>
  <c r="H86" i="7"/>
  <c r="I86" i="7"/>
  <c r="I55" i="7"/>
  <c r="I82" i="7"/>
  <c r="I80" i="7"/>
  <c r="I69" i="7"/>
  <c r="I62" i="7"/>
  <c r="H47" i="7"/>
  <c r="I47" i="7"/>
  <c r="I43" i="7"/>
  <c r="H24" i="7"/>
  <c r="H10" i="7"/>
  <c r="I10" i="7"/>
  <c r="H92" i="7"/>
  <c r="I92" i="7"/>
  <c r="H82" i="7"/>
  <c r="H80" i="7"/>
  <c r="I76" i="7"/>
  <c r="H69" i="7"/>
  <c r="H62" i="7"/>
  <c r="H51" i="7"/>
  <c r="H39" i="7"/>
  <c r="H34" i="7"/>
  <c r="I34" i="7"/>
  <c r="H26" i="7"/>
  <c r="I26" i="7"/>
  <c r="I24" i="7"/>
  <c r="H12" i="7"/>
  <c r="I12" i="7"/>
  <c r="I68" i="4"/>
  <c r="I81" i="4"/>
  <c r="H61" i="4"/>
  <c r="H54" i="4"/>
  <c r="H50" i="4"/>
  <c r="I42" i="4"/>
  <c r="I79" i="4"/>
  <c r="I75" i="4"/>
  <c r="I50" i="4"/>
  <c r="I46" i="4"/>
  <c r="H91" i="4"/>
  <c r="I91" i="4"/>
  <c r="I38" i="4"/>
  <c r="I85" i="4"/>
  <c r="H96" i="4"/>
  <c r="I96" i="4"/>
  <c r="H85" i="4"/>
  <c r="H33" i="4"/>
  <c r="I33" i="4"/>
  <c r="I25" i="4"/>
  <c r="H12" i="4"/>
  <c r="I54" i="4"/>
  <c r="I61" i="4"/>
  <c r="H16" i="4"/>
  <c r="H23" i="4"/>
  <c r="H25" i="4"/>
  <c r="H38" i="4"/>
  <c r="H42" i="4"/>
  <c r="H46" i="4"/>
  <c r="H75" i="4"/>
  <c r="H79" i="4"/>
  <c r="H81" i="4"/>
  <c r="I12" i="4"/>
  <c r="I16" i="4"/>
  <c r="I23" i="4"/>
  <c r="AQ17" i="9" l="1"/>
  <c r="AP17" i="9"/>
  <c r="AF17" i="9"/>
  <c r="AE17" i="9"/>
  <c r="U17" i="9"/>
  <c r="T17" i="9"/>
  <c r="I17" i="9" l="1"/>
  <c r="H17" i="9"/>
  <c r="AQ98" i="4" l="1"/>
  <c r="AP98" i="4"/>
  <c r="AQ97" i="4"/>
  <c r="AP97" i="4"/>
  <c r="AQ95" i="4"/>
  <c r="AP95" i="4"/>
  <c r="AQ93" i="4"/>
  <c r="AP93" i="4"/>
  <c r="AQ92" i="4"/>
  <c r="AP92" i="4"/>
  <c r="AQ90" i="4"/>
  <c r="AP90" i="4"/>
  <c r="AQ89" i="4"/>
  <c r="AP89" i="4"/>
  <c r="AQ87" i="4"/>
  <c r="AP87" i="4"/>
  <c r="AQ86" i="4"/>
  <c r="AP86" i="4"/>
  <c r="AQ84" i="4"/>
  <c r="AP84" i="4"/>
  <c r="AQ83" i="4"/>
  <c r="AP83" i="4"/>
  <c r="AQ78" i="4"/>
  <c r="AP78" i="4"/>
  <c r="AQ77" i="4"/>
  <c r="AP77" i="4"/>
  <c r="AQ74" i="4"/>
  <c r="AP74" i="4"/>
  <c r="AQ73" i="4"/>
  <c r="AP73" i="4"/>
  <c r="AQ71" i="4"/>
  <c r="AP71" i="4"/>
  <c r="AQ70" i="4"/>
  <c r="AP70" i="4"/>
  <c r="AQ67" i="4"/>
  <c r="AP67" i="4"/>
  <c r="AQ66" i="4"/>
  <c r="AP66" i="4"/>
  <c r="AQ64" i="4"/>
  <c r="AP64" i="4"/>
  <c r="AQ63" i="4"/>
  <c r="AP63" i="4"/>
  <c r="AQ60" i="4"/>
  <c r="AP60" i="4"/>
  <c r="AQ59" i="4"/>
  <c r="AP59" i="4"/>
  <c r="AQ57" i="4"/>
  <c r="AP57" i="4"/>
  <c r="AQ56" i="4"/>
  <c r="AP56" i="4"/>
  <c r="AQ53" i="4"/>
  <c r="AP53" i="4"/>
  <c r="AQ52" i="4"/>
  <c r="AP52" i="4"/>
  <c r="AQ49" i="4"/>
  <c r="AP49" i="4"/>
  <c r="AQ48" i="4"/>
  <c r="AP48" i="4"/>
  <c r="AQ45" i="4"/>
  <c r="AP45" i="4"/>
  <c r="AQ44" i="4"/>
  <c r="AP44" i="4"/>
  <c r="AQ41" i="4"/>
  <c r="AP41" i="4"/>
  <c r="AQ40" i="4"/>
  <c r="AP40" i="4"/>
  <c r="AQ36" i="4"/>
  <c r="AP36" i="4"/>
  <c r="AQ35" i="4"/>
  <c r="AP35" i="4"/>
  <c r="AQ32" i="4"/>
  <c r="AP32" i="4"/>
  <c r="AQ29" i="4"/>
  <c r="AP29" i="4"/>
  <c r="AQ28" i="4"/>
  <c r="AP28" i="4"/>
  <c r="AQ26" i="4"/>
  <c r="AP26" i="4"/>
  <c r="AQ20" i="4"/>
  <c r="AP20" i="4"/>
  <c r="AQ19" i="4"/>
  <c r="AP19" i="4"/>
  <c r="AQ17" i="4"/>
  <c r="AP17" i="4"/>
  <c r="AQ15" i="4"/>
  <c r="AP15" i="4"/>
  <c r="AQ14" i="4"/>
  <c r="AP14" i="4"/>
  <c r="AQ10" i="4"/>
  <c r="AP10" i="4"/>
  <c r="AF98" i="4"/>
  <c r="AE98" i="4"/>
  <c r="AF97" i="4"/>
  <c r="AE97" i="4"/>
  <c r="AF95" i="4"/>
  <c r="AE95" i="4"/>
  <c r="AF93" i="4"/>
  <c r="AE93" i="4"/>
  <c r="AF92" i="4"/>
  <c r="AE92" i="4"/>
  <c r="AF90" i="4"/>
  <c r="AE90" i="4"/>
  <c r="AF89" i="4"/>
  <c r="AE89" i="4"/>
  <c r="AF87" i="4"/>
  <c r="AE87" i="4"/>
  <c r="AF86" i="4"/>
  <c r="AE86" i="4"/>
  <c r="AF84" i="4"/>
  <c r="AE84" i="4"/>
  <c r="AF83" i="4"/>
  <c r="AE83" i="4"/>
  <c r="AF78" i="4"/>
  <c r="AE78" i="4"/>
  <c r="AF77" i="4"/>
  <c r="AE77" i="4"/>
  <c r="AF74" i="4"/>
  <c r="AE74" i="4"/>
  <c r="AF73" i="4"/>
  <c r="AE73" i="4"/>
  <c r="AF71" i="4"/>
  <c r="AE71" i="4"/>
  <c r="AF70" i="4"/>
  <c r="AE70" i="4"/>
  <c r="AF67" i="4"/>
  <c r="AE67" i="4"/>
  <c r="AF66" i="4"/>
  <c r="AE66" i="4"/>
  <c r="AF64" i="4"/>
  <c r="AE64" i="4"/>
  <c r="AF63" i="4"/>
  <c r="AE63" i="4"/>
  <c r="AF60" i="4"/>
  <c r="AE60" i="4"/>
  <c r="AF59" i="4"/>
  <c r="AE59" i="4"/>
  <c r="AF57" i="4"/>
  <c r="AE57" i="4"/>
  <c r="AF56" i="4"/>
  <c r="AE56" i="4"/>
  <c r="AF53" i="4"/>
  <c r="AE53" i="4"/>
  <c r="AF52" i="4"/>
  <c r="AE52" i="4"/>
  <c r="AF49" i="4"/>
  <c r="AE49" i="4"/>
  <c r="AF48" i="4"/>
  <c r="AE48" i="4"/>
  <c r="AF45" i="4"/>
  <c r="AE45" i="4"/>
  <c r="AF44" i="4"/>
  <c r="AE44" i="4"/>
  <c r="AF41" i="4"/>
  <c r="AE41" i="4"/>
  <c r="AF40" i="4"/>
  <c r="AE40" i="4"/>
  <c r="AF36" i="4"/>
  <c r="AE36" i="4"/>
  <c r="AF35" i="4"/>
  <c r="AE35" i="4"/>
  <c r="AF32" i="4"/>
  <c r="AE32" i="4"/>
  <c r="AF29" i="4"/>
  <c r="AE29" i="4"/>
  <c r="AF28" i="4"/>
  <c r="AE28" i="4"/>
  <c r="AF26" i="4"/>
  <c r="AE26" i="4"/>
  <c r="AF20" i="4" l="1"/>
  <c r="AE20" i="4"/>
  <c r="AF19" i="4"/>
  <c r="AE19" i="4"/>
  <c r="AF17" i="4"/>
  <c r="AE17" i="4"/>
  <c r="AF15" i="4"/>
  <c r="AE15" i="4"/>
  <c r="AF14" i="4"/>
  <c r="AE14" i="4"/>
  <c r="AF10" i="4"/>
  <c r="AE10" i="4"/>
  <c r="U98" i="4"/>
  <c r="I98" i="4" s="1"/>
  <c r="T98" i="4"/>
  <c r="H98" i="4" s="1"/>
  <c r="U97" i="4"/>
  <c r="I97" i="4" s="1"/>
  <c r="T97" i="4"/>
  <c r="H97" i="4" s="1"/>
  <c r="U95" i="4"/>
  <c r="I95" i="4" s="1"/>
  <c r="T95" i="4"/>
  <c r="H95" i="4" s="1"/>
  <c r="U93" i="4"/>
  <c r="I93" i="4" s="1"/>
  <c r="T93" i="4"/>
  <c r="H93" i="4" s="1"/>
  <c r="U92" i="4"/>
  <c r="I92" i="4" s="1"/>
  <c r="T92" i="4"/>
  <c r="H92" i="4" s="1"/>
  <c r="U90" i="4"/>
  <c r="I90" i="4" s="1"/>
  <c r="T90" i="4"/>
  <c r="H90" i="4" s="1"/>
  <c r="U89" i="4"/>
  <c r="I89" i="4" s="1"/>
  <c r="T89" i="4"/>
  <c r="H89" i="4" s="1"/>
  <c r="U87" i="4"/>
  <c r="I87" i="4" s="1"/>
  <c r="T87" i="4"/>
  <c r="H87" i="4" s="1"/>
  <c r="U86" i="4"/>
  <c r="I86" i="4" s="1"/>
  <c r="T86" i="4"/>
  <c r="H86" i="4" s="1"/>
  <c r="U84" i="4"/>
  <c r="I84" i="4" s="1"/>
  <c r="T84" i="4"/>
  <c r="H84" i="4" s="1"/>
  <c r="U83" i="4"/>
  <c r="I83" i="4" s="1"/>
  <c r="T83" i="4"/>
  <c r="H83" i="4" s="1"/>
  <c r="U78" i="4"/>
  <c r="I78" i="4" s="1"/>
  <c r="T78" i="4"/>
  <c r="H78" i="4" s="1"/>
  <c r="U77" i="4"/>
  <c r="I77" i="4" s="1"/>
  <c r="T77" i="4"/>
  <c r="H77" i="4" s="1"/>
  <c r="U41" i="4"/>
  <c r="I41" i="4" s="1"/>
  <c r="T41" i="4"/>
  <c r="H41" i="4" s="1"/>
  <c r="U40" i="4"/>
  <c r="I40" i="4" s="1"/>
  <c r="T40" i="4"/>
  <c r="H40" i="4" s="1"/>
  <c r="U29" i="4"/>
  <c r="I29" i="4" s="1"/>
  <c r="T29" i="4"/>
  <c r="H29" i="4" s="1"/>
  <c r="U28" i="4"/>
  <c r="I28" i="4" s="1"/>
  <c r="T28" i="4"/>
  <c r="H28" i="4" s="1"/>
  <c r="U26" i="4"/>
  <c r="I26" i="4" s="1"/>
  <c r="T26" i="4"/>
  <c r="H26" i="4" s="1"/>
  <c r="U10" i="4"/>
  <c r="U74" i="4"/>
  <c r="I74" i="4" s="1"/>
  <c r="T74" i="4"/>
  <c r="H74" i="4" s="1"/>
  <c r="U73" i="4"/>
  <c r="I73" i="4" s="1"/>
  <c r="T73" i="4"/>
  <c r="H73" i="4" s="1"/>
  <c r="U71" i="4"/>
  <c r="I71" i="4" s="1"/>
  <c r="T71" i="4"/>
  <c r="H71" i="4" s="1"/>
  <c r="U70" i="4"/>
  <c r="I70" i="4" s="1"/>
  <c r="T70" i="4"/>
  <c r="H70" i="4" s="1"/>
  <c r="U67" i="4"/>
  <c r="I67" i="4" s="1"/>
  <c r="T67" i="4"/>
  <c r="H67" i="4" s="1"/>
  <c r="U66" i="4"/>
  <c r="I66" i="4" s="1"/>
  <c r="T66" i="4"/>
  <c r="H66" i="4" s="1"/>
  <c r="U64" i="4"/>
  <c r="I64" i="4" s="1"/>
  <c r="T64" i="4"/>
  <c r="H64" i="4" s="1"/>
  <c r="U63" i="4"/>
  <c r="I63" i="4" s="1"/>
  <c r="T63" i="4"/>
  <c r="H63" i="4" s="1"/>
  <c r="U60" i="4"/>
  <c r="I60" i="4" s="1"/>
  <c r="T60" i="4"/>
  <c r="H60" i="4" s="1"/>
  <c r="U59" i="4"/>
  <c r="I59" i="4" s="1"/>
  <c r="T59" i="4"/>
  <c r="H59" i="4" s="1"/>
  <c r="U57" i="4"/>
  <c r="I57" i="4" s="1"/>
  <c r="T57" i="4"/>
  <c r="H57" i="4" s="1"/>
  <c r="U56" i="4"/>
  <c r="I56" i="4" s="1"/>
  <c r="T56" i="4"/>
  <c r="H56" i="4" s="1"/>
  <c r="U53" i="4"/>
  <c r="I53" i="4" s="1"/>
  <c r="T53" i="4"/>
  <c r="H53" i="4" s="1"/>
  <c r="U52" i="4"/>
  <c r="I52" i="4" s="1"/>
  <c r="T52" i="4"/>
  <c r="H52" i="4" s="1"/>
  <c r="U49" i="4"/>
  <c r="I49" i="4" s="1"/>
  <c r="T49" i="4"/>
  <c r="H49" i="4" s="1"/>
  <c r="U48" i="4"/>
  <c r="I48" i="4" s="1"/>
  <c r="T48" i="4"/>
  <c r="H48" i="4" s="1"/>
  <c r="U45" i="4"/>
  <c r="I45" i="4" s="1"/>
  <c r="T45" i="4"/>
  <c r="H45" i="4" s="1"/>
  <c r="U44" i="4"/>
  <c r="I44" i="4" s="1"/>
  <c r="T44" i="4"/>
  <c r="H44" i="4" s="1"/>
  <c r="U36" i="4"/>
  <c r="I36" i="4" s="1"/>
  <c r="T36" i="4"/>
  <c r="H36" i="4" s="1"/>
  <c r="U35" i="4"/>
  <c r="I35" i="4" s="1"/>
  <c r="T35" i="4"/>
  <c r="H35" i="4" s="1"/>
  <c r="U32" i="4"/>
  <c r="I32" i="4" s="1"/>
  <c r="T32" i="4"/>
  <c r="H32" i="4" s="1"/>
  <c r="U20" i="4"/>
  <c r="T20" i="4"/>
  <c r="U19" i="4"/>
  <c r="T19" i="4"/>
  <c r="U17" i="4"/>
  <c r="T17" i="4"/>
  <c r="U15" i="4"/>
  <c r="T15" i="4"/>
  <c r="U14" i="4"/>
  <c r="T14" i="4"/>
  <c r="T10" i="4"/>
  <c r="I15" i="4" l="1"/>
  <c r="I17" i="4"/>
  <c r="H17" i="4"/>
  <c r="I20" i="4"/>
  <c r="I19" i="4"/>
  <c r="I10" i="4"/>
  <c r="H15" i="4"/>
  <c r="I14" i="4"/>
  <c r="H10" i="4"/>
  <c r="H20" i="4"/>
  <c r="H19" i="4"/>
  <c r="H14" i="4"/>
</calcChain>
</file>

<file path=xl/sharedStrings.xml><?xml version="1.0" encoding="utf-8"?>
<sst xmlns="http://schemas.openxmlformats.org/spreadsheetml/2006/main" count="1199" uniqueCount="109">
  <si>
    <t>Athabasca University</t>
  </si>
  <si>
    <t>Certificate</t>
  </si>
  <si>
    <t>Applied &amp; Bachelor</t>
  </si>
  <si>
    <t>Master</t>
  </si>
  <si>
    <t>Doctoral</t>
  </si>
  <si>
    <t>University of Alberta</t>
  </si>
  <si>
    <t>University of Calgary</t>
  </si>
  <si>
    <t>University of Lethbridge</t>
  </si>
  <si>
    <t>Ambrose University</t>
  </si>
  <si>
    <t>Bow Valley College</t>
  </si>
  <si>
    <t>Burman University</t>
  </si>
  <si>
    <t>Concordia University of Edmonton</t>
  </si>
  <si>
    <t>Grande Prairie Regional College</t>
  </si>
  <si>
    <t>Grant MacEwan University</t>
  </si>
  <si>
    <t>Keyano College</t>
  </si>
  <si>
    <t>Lakeland College</t>
  </si>
  <si>
    <t>Lethbridge College</t>
  </si>
  <si>
    <t>Medicine Hat College</t>
  </si>
  <si>
    <t>Mount Royal University</t>
  </si>
  <si>
    <t>NorQuest College</t>
  </si>
  <si>
    <t>Northern Alberta Institute of Technology</t>
  </si>
  <si>
    <t>Northern Lakes College</t>
  </si>
  <si>
    <t>Olds College</t>
  </si>
  <si>
    <t>Portage College</t>
  </si>
  <si>
    <t>Red Deer College</t>
  </si>
  <si>
    <t>Southern Alberta Institute of Technology</t>
  </si>
  <si>
    <t>St. Mary's University</t>
  </si>
  <si>
    <t>Diploma</t>
  </si>
  <si>
    <t>Full time</t>
  </si>
  <si>
    <t>STEP TWO: Completion of Initial Credential at Other Institutions</t>
  </si>
  <si>
    <t>STEP THREE: Completion of Any Credential in the System</t>
  </si>
  <si>
    <t>Typical Duration of Program</t>
  </si>
  <si>
    <t>2. Full calculations were completed for new students enrolled in year 2007-08, 2008-09, 2009-10, 2010-11 and 2011-12. Calculations for doctoral cohorts were completed for 2007-08, 2008-09, and 2009-10 only. Calculation will be updated annually when new enrolment data becomes available.</t>
  </si>
  <si>
    <t>4. New students with the same Provider-Credential Type-Program Type combination may not be tracked separately (i.e. students taking two Bachelor's programs at the same time, or a Bachelor’s student quits/completes the program and then starts another Bachelor’s program at the same institution within three years).</t>
  </si>
  <si>
    <t>5. Some programs within a credential-program type combination are shorter/longer than the normal length listed. This algorithm uses the typical durations.</t>
  </si>
  <si>
    <t>6. Calculation does not count students studying/transferring to institutions outside Alberta.</t>
  </si>
  <si>
    <t>The King's University</t>
  </si>
  <si>
    <t xml:space="preserve">Alberta University of the Arts          </t>
  </si>
  <si>
    <t>(Alberta College of Art and Design)</t>
  </si>
  <si>
    <t>7. In 2013/14, Lakeland College and Portage College implemented changes to the Learner Enrolment Reporting System to align with the reporting manual. Prior to 2013, these institutions were reporting learners that were taking single or pre-packaged courses within programs, which had certificate programs that did not graduate students. These “non-program enrolments" significantly affected certificate completion rates at the institutions. The institutions worked with the ministry to review these programs in 2013. As part of this review, a number of program records listed as certificate programs were determined they no longer were considered programs, meaning they would no longer be reporting enrolments. As a result, the certificate completion rates at Lakeland College and Portage College would rise significantly starting from the 2013/14 cohort calculation</t>
  </si>
  <si>
    <t>3. Students can appear in multiple cohorts. For example, a student that enrols in a certificate program in 2007-08, and then starts a diploma program in 2008-09, would be counted and tracked in two cohorts: the 2007-08 Certificate  cohort and the 2008-09 Diploma cohort.</t>
  </si>
  <si>
    <t xml:space="preserve">Number of Completers in 2007/2008 </t>
  </si>
  <si>
    <t xml:space="preserve">Number of Completers in 2008/2009 </t>
  </si>
  <si>
    <t xml:space="preserve">Number of Completers in 2009/2010 </t>
  </si>
  <si>
    <t>Number of Completers in 2010/2011</t>
  </si>
  <si>
    <t>Number of Completers in 2011/2012</t>
  </si>
  <si>
    <t>Number of Completers in 2012/2013</t>
  </si>
  <si>
    <t>Number of Completers in 2013/2014</t>
  </si>
  <si>
    <t>Number of Completers in 2014/2015</t>
  </si>
  <si>
    <t>Number of Completers in 2015/2016</t>
  </si>
  <si>
    <t>Number of Completers in 2016/2017</t>
  </si>
  <si>
    <t xml:space="preserve">Number of Completers in 2010/2011 </t>
  </si>
  <si>
    <t>Number of Completers in 2017/2018</t>
  </si>
  <si>
    <t xml:space="preserve">Number of Completers in 2011/2012 </t>
  </si>
  <si>
    <t>Number of Completers in 2018/2019</t>
  </si>
  <si>
    <t xml:space="preserve">Number of Completers in 2012/2013 </t>
  </si>
  <si>
    <t>Number of Completers in 2019/2020</t>
  </si>
  <si>
    <t>Full/Part-Time Status</t>
  </si>
  <si>
    <t>X</t>
  </si>
  <si>
    <t>Institutions and Credentials Types</t>
  </si>
  <si>
    <t>Title</t>
  </si>
  <si>
    <t>Alternative Title</t>
  </si>
  <si>
    <t>Description</t>
  </si>
  <si>
    <t>Usage Considerations</t>
  </si>
  <si>
    <t>Frequency</t>
  </si>
  <si>
    <t>Annually</t>
  </si>
  <si>
    <t>Keywords</t>
  </si>
  <si>
    <t>Refer to the Methodology tab and Notes &amp; Limitations tab</t>
  </si>
  <si>
    <t>1. Calculation does not include non-credential programs , apprenticeship, Private Career Colleges or First Nations Colleges.</t>
  </si>
  <si>
    <t>Field Name</t>
  </si>
  <si>
    <t>Typical Duration of Programs</t>
  </si>
  <si>
    <t>Institutions and Credential Types</t>
  </si>
  <si>
    <t>Names of Alberta's publicly funded post-secondary institutions that were included in the calculation. Credential types are certificate, diploma, applied &amp; bachelors degree, master degree and doctoral degree.</t>
  </si>
  <si>
    <t>Full/Part- Time Status</t>
  </si>
  <si>
    <t>Refer to the Defining Full-Time Students tab for detailed methodology.</t>
  </si>
  <si>
    <t>Cumulative Total Completion Rate 1 Year after Typical Duration</t>
  </si>
  <si>
    <t>Cumulative Total Completion Rate 3 years after Typical Duration</t>
  </si>
  <si>
    <t>Cumulative Total Completion Rate 3 Years after Typical Duration</t>
  </si>
  <si>
    <t>Step One Completion Rate 1 Year after Typical Duration</t>
  </si>
  <si>
    <t>Step One Completion Rate 3 Years after Typical Duration</t>
  </si>
  <si>
    <t>Step Two Completion Rate 1 Year after Typical Duration</t>
  </si>
  <si>
    <t>Step Two Completion Rate 3 Years after Typical Duration</t>
  </si>
  <si>
    <t>Data Dictionary</t>
  </si>
  <si>
    <t>Step Three Completion Rate 1 Year after Typical Duration</t>
  </si>
  <si>
    <t>Step Three Completion Rate 3 Years after Typical Duration</t>
  </si>
  <si>
    <t>STEP ONE: Completion of Initial Credential at Initial Institution</t>
  </si>
  <si>
    <t>9. X: data suppressed for confidentiality reasons.</t>
  </si>
  <si>
    <t>Data/Information Security Classification</t>
  </si>
  <si>
    <t>Public</t>
  </si>
  <si>
    <t>Sum of completion rates of step one, two and three at one year after typical duration. For details of the steps of tracking, refer to the Methodology tab.</t>
  </si>
  <si>
    <t xml:space="preserve">Sum of completion rates of step one, two and three at three years after typical duration. For details of the steps of tracking, refer to the Methodology tab. </t>
  </si>
  <si>
    <t>Post-secondary completion, Completion rate, Full-time, Post-secondary credentials, Post-secondary transfers, Post-secondary education, Education.</t>
  </si>
  <si>
    <t>Total number of new full-time students included in the tracking. Refer to the Methodology tab for details of definition and identification.</t>
  </si>
  <si>
    <t>Step one of tracking completion. Columns K - S show detailed number of completors identified in this step. For details of the definition of step one tracking, refer to the Methodology tab.</t>
  </si>
  <si>
    <t>Step two of tracking completion. Columns V - AD show detailed number of completors identified in this step. For details of the definition of step two tracking, refer to the Methodology tab.</t>
  </si>
  <si>
    <t>Step three of tracking completion. Columns AG - AO show detailed number of completors identified in this step. For details of the definition of step three tracking, refer to the Methodology tab.</t>
  </si>
  <si>
    <t>Cohort Size Full-Time (New Students Only)</t>
  </si>
  <si>
    <t>Cohort Size - Full-Time (New Students Only)</t>
  </si>
  <si>
    <t>8. University of Alberta and University of Calgary have certificate programs in which they do not report completions. As these programs are listed as certificate programs, our completion rate calculation does include them in the starting cohorts.  The number of the students enrolled in these programs significantly affected certificate completion rates at the institutions.</t>
  </si>
  <si>
    <t>Step one completion rate at one year after typical duration.</t>
  </si>
  <si>
    <t>Step one completion rate at three years after typical duration.</t>
  </si>
  <si>
    <t>Step two completion rate at one year after typical duration.</t>
  </si>
  <si>
    <t>Step two completion rate at three years after typical duration.</t>
  </si>
  <si>
    <t>Typical program duration is used to determine the tracking timeline for each credential types. For details of typical duration refer to the Methodology tab.</t>
  </si>
  <si>
    <t>Step three completion rate at one year after typical duration. For doctoral cohorts this calculation is conducted at nine years after initial enrolment. For all other credential types this calculation is conducted at seven years after initial enrolment. For details refer to the Methodology tab.</t>
  </si>
  <si>
    <t>Step three completion rate at one year after typical duration. For doctoral cohorts this calculation is conducted at seven years after initial enrolment. For all other credential types this calculation is conducted at five years after initial enrolment. For details refer to the Methodology tab.</t>
  </si>
  <si>
    <t>Percentage of full-time students who completed any credential program within the completion timeline, given the number of full-time students in the starting cohort. Results are presented at the institutional level.</t>
  </si>
  <si>
    <t>Alberta Post-Secondary Completion Rates at the Institutional Level by Credential Type 2007/08 -2011/12 Cohorts, Full-Time Students</t>
  </si>
  <si>
    <t>Source: Alberta Advanced Education, Learner and Enrolment Reporting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</si>
</sst>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11"/>
      <color theme="1"/>
      <name val="Calibri"/>
      <family val="2"/>
      <scheme val="minor"/>
    </font>
    <font>
      <sz val="10"/>
      <name val="Calibri"/>
      <family val="2"/>
    </font>
    <font>
      <b/>
      <sz val="14"/>
      <name val="Calibri"/>
      <family val="2"/>
    </font>
    <font>
      <sz val="10"/>
      <color theme="1"/>
      <name val="Calibri"/>
      <family val="2"/>
    </font>
    <font>
      <sz val="10"/>
      <color theme="1"/>
      <name val="Calibri"/>
      <family val="2"/>
      <scheme val="minor"/>
    </font>
    <font>
      <b/>
      <sz val="10"/>
      <name val="Calibri"/>
      <family val="2"/>
    </font>
    <font>
      <b/>
      <sz val="12"/>
      <color theme="5"/>
      <name val="Calibri"/>
      <family val="2"/>
    </font>
    <font>
      <b/>
      <sz val="12"/>
      <color theme="3" tint="0.39997558519241921"/>
      <name val="Calibri"/>
      <family val="2"/>
    </font>
    <font>
      <b/>
      <sz val="12"/>
      <color theme="1"/>
      <name val="Calibri"/>
      <family val="2"/>
    </font>
    <font>
      <b/>
      <sz val="10"/>
      <color theme="1"/>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20">
    <border>
      <left/>
      <right/>
      <top/>
      <bottom/>
      <diagonal/>
    </border>
    <border>
      <left/>
      <right style="thin">
        <color indexed="64"/>
      </right>
      <top/>
      <bottom/>
      <diagonal/>
    </border>
    <border>
      <left/>
      <right style="medium">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indexed="64"/>
      </right>
      <top/>
      <bottom style="medium">
        <color auto="1"/>
      </bottom>
      <diagonal/>
    </border>
    <border>
      <left/>
      <right style="thin">
        <color auto="1"/>
      </right>
      <top style="medium">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medium">
        <color theme="5"/>
      </left>
      <right/>
      <top/>
      <bottom/>
      <diagonal/>
    </border>
    <border>
      <left/>
      <right/>
      <top style="medium">
        <color theme="3" tint="0.59996337778862885"/>
      </top>
      <bottom/>
      <diagonal/>
    </border>
    <border>
      <left/>
      <right style="thin">
        <color theme="3" tint="0.59996337778862885"/>
      </right>
      <top/>
      <bottom/>
      <diagonal/>
    </border>
    <border>
      <left/>
      <right style="medium">
        <color theme="3" tint="0.59996337778862885"/>
      </right>
      <top style="medium">
        <color theme="3" tint="0.59996337778862885"/>
      </top>
      <bottom/>
      <diagonal/>
    </border>
    <border>
      <left/>
      <right style="medium">
        <color theme="3" tint="0.59996337778862885"/>
      </right>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s>
  <cellStyleXfs count="2">
    <xf numFmtId="0" fontId="0" fillId="0" borderId="0"/>
    <xf numFmtId="9" fontId="2" fillId="0" borderId="0" applyFont="0" applyFill="0" applyBorder="0" applyAlignment="0" applyProtection="0"/>
  </cellStyleXfs>
  <cellXfs count="94">
    <xf numFmtId="0" fontId="0" fillId="0" borderId="0" xfId="0"/>
    <xf numFmtId="0" fontId="1" fillId="0" borderId="7" xfId="0" applyFont="1" applyBorder="1"/>
    <xf numFmtId="0" fontId="1" fillId="0" borderId="6" xfId="0" applyFont="1" applyBorder="1"/>
    <xf numFmtId="0" fontId="1" fillId="0" borderId="6" xfId="0" applyFont="1" applyBorder="1" applyAlignment="1">
      <alignment vertical="top" wrapText="1"/>
    </xf>
    <xf numFmtId="0" fontId="1" fillId="0" borderId="8" xfId="0" applyFont="1" applyBorder="1" applyAlignment="1">
      <alignment horizontal="left" vertical="top" wrapText="1"/>
    </xf>
    <xf numFmtId="0" fontId="0" fillId="0" borderId="0" xfId="0" applyFont="1"/>
    <xf numFmtId="0" fontId="0" fillId="2" borderId="0" xfId="0" applyFont="1" applyFill="1"/>
    <xf numFmtId="0" fontId="0" fillId="2" borderId="0" xfId="0" applyFont="1" applyFill="1" applyAlignment="1">
      <alignment horizontal="center"/>
    </xf>
    <xf numFmtId="0" fontId="0" fillId="0" borderId="0" xfId="0" applyFont="1" applyBorder="1"/>
    <xf numFmtId="0" fontId="0" fillId="0" borderId="1" xfId="0" applyFont="1" applyBorder="1"/>
    <xf numFmtId="0" fontId="0" fillId="0" borderId="0" xfId="0" applyFont="1" applyAlignment="1"/>
    <xf numFmtId="0" fontId="0" fillId="0" borderId="0" xfId="0" applyFont="1" applyAlignment="1">
      <alignment wrapText="1"/>
    </xf>
    <xf numFmtId="0" fontId="0" fillId="0" borderId="0" xfId="0" applyFont="1" applyBorder="1" applyAlignment="1">
      <alignment wrapText="1"/>
    </xf>
    <xf numFmtId="0" fontId="0" fillId="0" borderId="1" xfId="0" applyFont="1" applyBorder="1" applyAlignment="1">
      <alignment wrapText="1"/>
    </xf>
    <xf numFmtId="0" fontId="0" fillId="0" borderId="7" xfId="0" applyFont="1" applyBorder="1"/>
    <xf numFmtId="0" fontId="0" fillId="0" borderId="6" xfId="0" applyFont="1" applyBorder="1"/>
    <xf numFmtId="0" fontId="0" fillId="0" borderId="2" xfId="0" applyFont="1" applyBorder="1"/>
    <xf numFmtId="0" fontId="0" fillId="2" borderId="5" xfId="0" applyFont="1" applyFill="1" applyBorder="1" applyAlignment="1">
      <alignment horizontal="right"/>
    </xf>
    <xf numFmtId="0" fontId="0" fillId="2" borderId="0" xfId="0" applyFont="1" applyFill="1" applyBorder="1"/>
    <xf numFmtId="0" fontId="0" fillId="2" borderId="1" xfId="0" applyFont="1" applyFill="1" applyBorder="1"/>
    <xf numFmtId="0" fontId="0" fillId="2" borderId="6" xfId="0" applyFont="1" applyFill="1" applyBorder="1"/>
    <xf numFmtId="3" fontId="0" fillId="2" borderId="5" xfId="0" applyNumberFormat="1" applyFont="1" applyFill="1" applyBorder="1" applyAlignment="1">
      <alignment horizontal="right"/>
    </xf>
    <xf numFmtId="3" fontId="0" fillId="2" borderId="0" xfId="0" applyNumberFormat="1" applyFont="1" applyFill="1" applyBorder="1"/>
    <xf numFmtId="3" fontId="0" fillId="2" borderId="1" xfId="0" applyNumberFormat="1" applyFont="1" applyFill="1" applyBorder="1"/>
    <xf numFmtId="0" fontId="0" fillId="2" borderId="0" xfId="0" applyFont="1" applyFill="1" applyAlignment="1">
      <alignment horizontal="left"/>
    </xf>
    <xf numFmtId="0" fontId="0" fillId="0" borderId="0" xfId="0" applyFont="1" applyAlignment="1">
      <alignment horizontal="left"/>
    </xf>
    <xf numFmtId="0" fontId="1" fillId="0" borderId="6" xfId="0" applyFont="1" applyBorder="1" applyAlignment="1">
      <alignment horizontal="left" vertical="top" wrapText="1"/>
    </xf>
    <xf numFmtId="9" fontId="1" fillId="0" borderId="7" xfId="1" applyFont="1" applyBorder="1" applyAlignment="1">
      <alignment vertical="top" wrapText="1"/>
    </xf>
    <xf numFmtId="0" fontId="0" fillId="0" borderId="2" xfId="0" applyFont="1" applyBorder="1" applyAlignment="1">
      <alignment horizontal="right"/>
    </xf>
    <xf numFmtId="0" fontId="0" fillId="2" borderId="0" xfId="0" applyFont="1" applyFill="1" applyBorder="1" applyAlignment="1">
      <alignment horizontal="right"/>
    </xf>
    <xf numFmtId="0" fontId="0" fillId="2" borderId="1" xfId="0" applyFont="1" applyFill="1" applyBorder="1" applyAlignment="1">
      <alignment horizontal="right"/>
    </xf>
    <xf numFmtId="0" fontId="0" fillId="0" borderId="0" xfId="0" applyFont="1" applyAlignment="1">
      <alignment horizontal="right"/>
    </xf>
    <xf numFmtId="9" fontId="2" fillId="2" borderId="2" xfId="1" applyFont="1" applyFill="1" applyBorder="1" applyAlignment="1">
      <alignment horizontal="right"/>
    </xf>
    <xf numFmtId="9" fontId="2" fillId="2" borderId="0" xfId="1" applyFont="1" applyFill="1" applyBorder="1" applyAlignment="1">
      <alignment horizontal="right"/>
    </xf>
    <xf numFmtId="0" fontId="0" fillId="3" borderId="0" xfId="0" applyFill="1" applyBorder="1"/>
    <xf numFmtId="0" fontId="7" fillId="3" borderId="13" xfId="0" applyFont="1" applyFill="1" applyBorder="1" applyAlignment="1">
      <alignment horizontal="left" vertical="top"/>
    </xf>
    <xf numFmtId="0" fontId="7" fillId="3" borderId="14" xfId="0" applyFont="1" applyFill="1" applyBorder="1" applyAlignment="1">
      <alignment horizontal="left" vertical="top"/>
    </xf>
    <xf numFmtId="0" fontId="0" fillId="3" borderId="15" xfId="0" applyFill="1" applyBorder="1"/>
    <xf numFmtId="0" fontId="4" fillId="4" borderId="16" xfId="0" applyFont="1" applyFill="1" applyBorder="1" applyAlignment="1">
      <alignment horizontal="left" vertical="top" wrapText="1"/>
    </xf>
    <xf numFmtId="0" fontId="0" fillId="3" borderId="17" xfId="0" applyFill="1" applyBorder="1"/>
    <xf numFmtId="0" fontId="3" fillId="3" borderId="17" xfId="0" applyFont="1" applyFill="1" applyBorder="1" applyAlignment="1">
      <alignment horizontal="left" vertical="top" wrapText="1"/>
    </xf>
    <xf numFmtId="0" fontId="6" fillId="3" borderId="17" xfId="0" applyFont="1" applyFill="1" applyBorder="1"/>
    <xf numFmtId="0" fontId="3" fillId="3" borderId="17" xfId="0" applyFont="1" applyFill="1" applyBorder="1" applyAlignment="1">
      <alignment horizontal="left" vertical="top"/>
    </xf>
    <xf numFmtId="0" fontId="0" fillId="3" borderId="0" xfId="0" applyFill="1"/>
    <xf numFmtId="0" fontId="6" fillId="3" borderId="0" xfId="0" applyFont="1" applyFill="1"/>
    <xf numFmtId="0" fontId="1" fillId="3" borderId="0" xfId="0" applyFont="1" applyFill="1"/>
    <xf numFmtId="0" fontId="5" fillId="3" borderId="0" xfId="0" applyFont="1" applyFill="1"/>
    <xf numFmtId="0" fontId="8" fillId="3" borderId="0" xfId="0" applyFont="1" applyFill="1" applyBorder="1" applyAlignment="1"/>
    <xf numFmtId="0" fontId="11" fillId="3" borderId="18" xfId="0" applyFont="1" applyFill="1" applyBorder="1"/>
    <xf numFmtId="0" fontId="11" fillId="3" borderId="0" xfId="0" applyFont="1" applyFill="1" applyBorder="1"/>
    <xf numFmtId="0" fontId="6" fillId="3" borderId="18" xfId="0" applyFont="1" applyFill="1" applyBorder="1"/>
    <xf numFmtId="0" fontId="5" fillId="3" borderId="18" xfId="0" applyFont="1" applyFill="1" applyBorder="1" applyAlignment="1">
      <alignment wrapText="1"/>
    </xf>
    <xf numFmtId="0" fontId="5" fillId="3" borderId="0" xfId="0" applyFont="1" applyFill="1" applyAlignment="1">
      <alignment wrapText="1"/>
    </xf>
    <xf numFmtId="0" fontId="1" fillId="0" borderId="10" xfId="0" applyFont="1" applyBorder="1" applyAlignment="1">
      <alignment vertical="top" wrapText="1"/>
    </xf>
    <xf numFmtId="9" fontId="1" fillId="0" borderId="6" xfId="1" applyFont="1" applyBorder="1" applyAlignment="1">
      <alignment vertical="top" wrapText="1"/>
    </xf>
    <xf numFmtId="9" fontId="2" fillId="0" borderId="0" xfId="1" applyFont="1"/>
    <xf numFmtId="9" fontId="2" fillId="0" borderId="0" xfId="1" applyFont="1" applyAlignment="1"/>
    <xf numFmtId="9" fontId="2" fillId="0" borderId="0" xfId="1" applyFont="1" applyAlignment="1">
      <alignment wrapText="1"/>
    </xf>
    <xf numFmtId="9" fontId="2" fillId="2" borderId="2" xfId="1" applyFont="1" applyFill="1" applyBorder="1"/>
    <xf numFmtId="9" fontId="2" fillId="2" borderId="0" xfId="1" applyFont="1" applyFill="1" applyBorder="1"/>
    <xf numFmtId="0" fontId="0" fillId="2" borderId="19" xfId="0" applyFont="1" applyFill="1" applyBorder="1" applyAlignment="1">
      <alignment horizontal="left"/>
    </xf>
    <xf numFmtId="0" fontId="0" fillId="2" borderId="6" xfId="0" applyFont="1" applyFill="1" applyBorder="1" applyAlignment="1">
      <alignment horizontal="left"/>
    </xf>
    <xf numFmtId="0" fontId="0" fillId="2" borderId="6" xfId="0" applyFont="1" applyFill="1" applyBorder="1" applyAlignment="1">
      <alignment horizontal="center"/>
    </xf>
    <xf numFmtId="9" fontId="2" fillId="2" borderId="7" xfId="1" applyFont="1" applyFill="1" applyBorder="1" applyAlignment="1">
      <alignment horizontal="right"/>
    </xf>
    <xf numFmtId="0" fontId="0" fillId="2" borderId="8" xfId="0" applyFont="1" applyFill="1" applyBorder="1" applyAlignment="1">
      <alignment horizontal="right"/>
    </xf>
    <xf numFmtId="0" fontId="0" fillId="2" borderId="9" xfId="0" applyFont="1" applyFill="1" applyBorder="1"/>
    <xf numFmtId="9" fontId="2" fillId="2" borderId="6" xfId="1" applyFont="1" applyFill="1" applyBorder="1"/>
    <xf numFmtId="9" fontId="2" fillId="2" borderId="7" xfId="1" applyFont="1" applyFill="1" applyBorder="1"/>
    <xf numFmtId="3" fontId="0" fillId="2" borderId="8" xfId="0" applyNumberFormat="1" applyFont="1" applyFill="1" applyBorder="1" applyAlignment="1">
      <alignment horizontal="right"/>
    </xf>
    <xf numFmtId="9" fontId="2" fillId="2" borderId="8" xfId="1" applyFont="1" applyFill="1" applyBorder="1" applyAlignment="1">
      <alignment horizontal="right"/>
    </xf>
    <xf numFmtId="9" fontId="2" fillId="0" borderId="0" xfId="1" applyFont="1" applyBorder="1"/>
    <xf numFmtId="0" fontId="1" fillId="3" borderId="3" xfId="0" applyFont="1" applyFill="1" applyBorder="1"/>
    <xf numFmtId="0" fontId="1" fillId="3" borderId="3" xfId="0" applyFont="1" applyFill="1" applyBorder="1" applyAlignment="1">
      <alignment horizontal="left"/>
    </xf>
    <xf numFmtId="9" fontId="1" fillId="3" borderId="3" xfId="1" applyFont="1" applyFill="1" applyBorder="1"/>
    <xf numFmtId="0" fontId="1" fillId="3" borderId="4" xfId="0" applyFont="1" applyFill="1" applyBorder="1" applyAlignment="1">
      <alignment horizontal="right"/>
    </xf>
    <xf numFmtId="0" fontId="1" fillId="3" borderId="2" xfId="0" applyFont="1" applyFill="1" applyBorder="1"/>
    <xf numFmtId="9" fontId="1" fillId="3" borderId="4" xfId="1" applyFont="1" applyFill="1" applyBorder="1"/>
    <xf numFmtId="0" fontId="1" fillId="3" borderId="0" xfId="0" applyFont="1" applyFill="1" applyBorder="1"/>
    <xf numFmtId="0" fontId="0" fillId="2" borderId="19" xfId="0" applyFont="1" applyFill="1" applyBorder="1"/>
    <xf numFmtId="0" fontId="0" fillId="3" borderId="0" xfId="0" applyFont="1" applyFill="1"/>
    <xf numFmtId="0" fontId="0" fillId="3" borderId="0" xfId="0" applyFont="1" applyFill="1" applyAlignment="1">
      <alignment horizontal="left"/>
    </xf>
    <xf numFmtId="9" fontId="2" fillId="3" borderId="0" xfId="1" applyFont="1" applyFill="1"/>
    <xf numFmtId="0" fontId="0" fillId="3" borderId="0" xfId="0" applyFont="1" applyFill="1" applyAlignment="1">
      <alignment horizontal="right"/>
    </xf>
    <xf numFmtId="0" fontId="0" fillId="3" borderId="0" xfId="0" applyFont="1" applyFill="1" applyBorder="1"/>
    <xf numFmtId="0" fontId="0" fillId="3" borderId="11" xfId="0" applyFont="1" applyFill="1" applyBorder="1"/>
    <xf numFmtId="9" fontId="2" fillId="3" borderId="11" xfId="1" applyFont="1" applyFill="1" applyBorder="1"/>
    <xf numFmtId="9" fontId="2" fillId="3" borderId="0" xfId="1" applyFont="1" applyFill="1" applyBorder="1"/>
    <xf numFmtId="0" fontId="0" fillId="3" borderId="1" xfId="0" applyFont="1" applyFill="1" applyBorder="1"/>
    <xf numFmtId="0" fontId="0" fillId="3" borderId="0" xfId="0" applyFont="1" applyFill="1" applyBorder="1" applyAlignment="1">
      <alignment horizontal="right"/>
    </xf>
    <xf numFmtId="0" fontId="1" fillId="3" borderId="10" xfId="0" applyFont="1" applyFill="1" applyBorder="1"/>
    <xf numFmtId="0" fontId="10" fillId="3" borderId="0" xfId="0" applyFont="1" applyFill="1" applyAlignment="1">
      <alignment horizontal="center"/>
    </xf>
    <xf numFmtId="0" fontId="9" fillId="3" borderId="0" xfId="0" applyFont="1" applyFill="1" applyBorder="1" applyAlignment="1">
      <alignment horizontal="center"/>
    </xf>
    <xf numFmtId="0" fontId="1" fillId="0" borderId="12" xfId="0" applyFont="1" applyBorder="1" applyAlignment="1">
      <alignment vertical="top"/>
    </xf>
    <xf numFmtId="0" fontId="1" fillId="0" borderId="3" xfId="0" applyFont="1" applyBorder="1" applyAlignment="1">
      <alignment vertical="top"/>
    </xf>
  </cellXfs>
  <cellStyles count="2">
    <cellStyle name="Normal" xfId="0" builtinId="0"/>
    <cellStyle name="Percent" xfId="1" builtinId="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0</xdr:rowOff>
    </xdr:from>
    <xdr:to>
      <xdr:col>1</xdr:col>
      <xdr:colOff>723901</xdr:colOff>
      <xdr:row>0</xdr:row>
      <xdr:rowOff>531495</xdr:rowOff>
    </xdr:to>
    <xdr:pic>
      <xdr:nvPicPr>
        <xdr:cNvPr id="5" name="Picture 4"/>
        <xdr:cNvPicPr>
          <a:picLocks noChangeAspect="1"/>
        </xdr:cNvPicPr>
      </xdr:nvPicPr>
      <xdr:blipFill>
        <a:blip xmlns:r="http://schemas.openxmlformats.org/officeDocument/2006/relationships" r:embed="rId1"/>
        <a:stretch>
          <a:fillRect/>
        </a:stretch>
      </xdr:blipFill>
      <xdr:spPr>
        <a:xfrm>
          <a:off x="66676" y="0"/>
          <a:ext cx="2800350" cy="531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B14" sqref="B14"/>
    </sheetView>
  </sheetViews>
  <sheetFormatPr defaultRowHeight="15" x14ac:dyDescent="0.25"/>
  <cols>
    <col min="1" max="1" width="32.140625" style="34" customWidth="1"/>
    <col min="2" max="2" width="77.140625" style="34" customWidth="1"/>
    <col min="3" max="3" width="41.28515625" style="34" customWidth="1"/>
    <col min="4" max="16384" width="9.140625" style="34"/>
  </cols>
  <sheetData>
    <row r="1" spans="1:2" ht="42.75" customHeight="1" thickBot="1" x14ac:dyDescent="0.3">
      <c r="B1" s="37"/>
    </row>
    <row r="2" spans="1:2" ht="39.75" customHeight="1" x14ac:dyDescent="0.25">
      <c r="A2" s="36" t="s">
        <v>60</v>
      </c>
      <c r="B2" s="38" t="s">
        <v>107</v>
      </c>
    </row>
    <row r="3" spans="1:2" x14ac:dyDescent="0.25">
      <c r="A3" s="35" t="s">
        <v>61</v>
      </c>
      <c r="B3" s="39"/>
    </row>
    <row r="4" spans="1:2" ht="55.5" customHeight="1" x14ac:dyDescent="0.25">
      <c r="A4" s="35" t="s">
        <v>62</v>
      </c>
      <c r="B4" s="40" t="s">
        <v>106</v>
      </c>
    </row>
    <row r="5" spans="1:2" x14ac:dyDescent="0.25">
      <c r="A5" s="35" t="s">
        <v>63</v>
      </c>
      <c r="B5" s="41" t="s">
        <v>67</v>
      </c>
    </row>
    <row r="6" spans="1:2" x14ac:dyDescent="0.25">
      <c r="A6" s="35" t="s">
        <v>64</v>
      </c>
      <c r="B6" s="42" t="s">
        <v>65</v>
      </c>
    </row>
    <row r="7" spans="1:2" ht="30" customHeight="1" x14ac:dyDescent="0.25">
      <c r="A7" s="35" t="s">
        <v>66</v>
      </c>
      <c r="B7" s="40" t="s">
        <v>91</v>
      </c>
    </row>
    <row r="8" spans="1:2" x14ac:dyDescent="0.25">
      <c r="A8" s="35" t="s">
        <v>87</v>
      </c>
      <c r="B8" s="40" t="s">
        <v>88</v>
      </c>
    </row>
  </sheetData>
  <conditionalFormatting sqref="B7:B8">
    <cfRule type="containsBlanks" dxfId="2" priority="1">
      <formula>LEN(TRIM(B7))=0</formula>
    </cfRule>
  </conditionalFormatting>
  <conditionalFormatting sqref="B2">
    <cfRule type="containsBlanks" dxfId="1" priority="3">
      <formula>LEN(TRIM(B2))=0</formula>
    </cfRule>
  </conditionalFormatting>
  <conditionalFormatting sqref="B4">
    <cfRule type="containsBlanks" dxfId="0" priority="2">
      <formula>LEN(TRIM(B4))=0</formula>
    </cfRule>
  </conditionalFormatting>
  <dataValidations count="3">
    <dataValidation type="textLength" operator="greaterThan" showInputMessage="1" showErrorMessage="1" errorTitle="Required Field" error="This is a required field." promptTitle="Description" prompt="Required - A concise narrative of the content of the described resource." sqref="B4">
      <formula1>1</formula1>
    </dataValidation>
    <dataValidation type="textLength" operator="greaterThan" showInputMessage="1" showErrorMessage="1" errorTitle="Required Field" error="This is a required field." promptTitle="Title" prompt="Required - The name given to the described resource and by which the resource is formally known." sqref="B2">
      <formula1>1</formula1>
    </dataValidation>
    <dataValidation allowBlank="1" showInputMessage="1" showErrorMessage="1" promptTitle="Frequency" prompt="The time interval in which new or updated versions of the described resource are issued. i.e.: Monthly, Annually, Semi-Annually, Quarterly" sqref="B6"/>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9" sqref="A9"/>
    </sheetView>
  </sheetViews>
  <sheetFormatPr defaultRowHeight="15" x14ac:dyDescent="0.25"/>
  <cols>
    <col min="1" max="16384" width="9.140625" style="43"/>
  </cols>
  <sheetData>
    <row r="2" spans="1:1" x14ac:dyDescent="0.25">
      <c r="A2" s="44" t="s">
        <v>68</v>
      </c>
    </row>
    <row r="3" spans="1:1" x14ac:dyDescent="0.25">
      <c r="A3" s="44" t="s">
        <v>32</v>
      </c>
    </row>
    <row r="4" spans="1:1" x14ac:dyDescent="0.25">
      <c r="A4" s="44" t="s">
        <v>40</v>
      </c>
    </row>
    <row r="5" spans="1:1" x14ac:dyDescent="0.25">
      <c r="A5" s="44" t="s">
        <v>33</v>
      </c>
    </row>
    <row r="6" spans="1:1" x14ac:dyDescent="0.25">
      <c r="A6" s="44" t="s">
        <v>34</v>
      </c>
    </row>
    <row r="7" spans="1:1" x14ac:dyDescent="0.25">
      <c r="A7" s="44" t="s">
        <v>35</v>
      </c>
    </row>
    <row r="8" spans="1:1" x14ac:dyDescent="0.25">
      <c r="A8" s="44" t="s">
        <v>39</v>
      </c>
    </row>
    <row r="9" spans="1:1" x14ac:dyDescent="0.25">
      <c r="A9" s="44" t="s">
        <v>98</v>
      </c>
    </row>
    <row r="10" spans="1:1" x14ac:dyDescent="0.25">
      <c r="A10" s="44"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1"/>
  <sheetViews>
    <sheetView workbookViewId="0">
      <selection activeCell="B24" sqref="B24"/>
    </sheetView>
  </sheetViews>
  <sheetFormatPr defaultRowHeight="12.75" x14ac:dyDescent="0.2"/>
  <cols>
    <col min="1" max="1" width="60.85546875" style="46" customWidth="1"/>
    <col min="2" max="2" width="107.5703125" style="46" customWidth="1"/>
    <col min="3" max="3" width="18.28515625" style="46" customWidth="1"/>
    <col min="4" max="16384" width="9.140625" style="46"/>
  </cols>
  <sheetData>
    <row r="1" spans="1:17" ht="39.75" customHeight="1" x14ac:dyDescent="0.25">
      <c r="A1" s="90" t="s">
        <v>107</v>
      </c>
      <c r="B1" s="90"/>
    </row>
    <row r="2" spans="1:17" ht="15.75" x14ac:dyDescent="0.25">
      <c r="A2" s="91" t="s">
        <v>82</v>
      </c>
      <c r="B2" s="91"/>
      <c r="C2" s="47"/>
    </row>
    <row r="3" spans="1:17" x14ac:dyDescent="0.2">
      <c r="A3" s="48" t="s">
        <v>69</v>
      </c>
      <c r="B3" s="48" t="s">
        <v>62</v>
      </c>
      <c r="C3" s="49"/>
    </row>
    <row r="4" spans="1:17" ht="25.5" x14ac:dyDescent="0.2">
      <c r="A4" s="50" t="s">
        <v>71</v>
      </c>
      <c r="B4" s="51" t="s">
        <v>72</v>
      </c>
    </row>
    <row r="5" spans="1:17" x14ac:dyDescent="0.2">
      <c r="A5" s="50" t="s">
        <v>73</v>
      </c>
      <c r="B5" s="51" t="s">
        <v>74</v>
      </c>
    </row>
    <row r="6" spans="1:17" ht="25.5" x14ac:dyDescent="0.2">
      <c r="A6" s="50" t="s">
        <v>70</v>
      </c>
      <c r="B6" s="51" t="s">
        <v>103</v>
      </c>
    </row>
    <row r="7" spans="1:17" ht="26.25" customHeight="1" x14ac:dyDescent="0.2">
      <c r="A7" s="50" t="s">
        <v>75</v>
      </c>
      <c r="B7" s="51" t="s">
        <v>89</v>
      </c>
    </row>
    <row r="8" spans="1:17" ht="25.5" customHeight="1" x14ac:dyDescent="0.2">
      <c r="A8" s="50" t="s">
        <v>77</v>
      </c>
      <c r="B8" s="51" t="s">
        <v>90</v>
      </c>
      <c r="C8" s="52"/>
      <c r="D8" s="52"/>
      <c r="E8" s="52"/>
      <c r="F8" s="52"/>
      <c r="G8" s="52"/>
      <c r="H8" s="52"/>
      <c r="I8" s="52"/>
      <c r="J8" s="52"/>
      <c r="K8" s="52"/>
      <c r="L8" s="52"/>
      <c r="M8" s="52"/>
      <c r="N8" s="52"/>
      <c r="O8" s="52"/>
      <c r="P8" s="52"/>
      <c r="Q8" s="52"/>
    </row>
    <row r="9" spans="1:17" ht="15" customHeight="1" x14ac:dyDescent="0.2">
      <c r="A9" s="50" t="s">
        <v>96</v>
      </c>
      <c r="B9" s="51" t="s">
        <v>92</v>
      </c>
      <c r="C9" s="52"/>
      <c r="D9" s="52"/>
      <c r="E9" s="52"/>
      <c r="F9" s="52"/>
      <c r="G9" s="52"/>
      <c r="H9" s="52"/>
      <c r="I9" s="52"/>
      <c r="J9" s="52"/>
      <c r="K9" s="52"/>
      <c r="L9" s="52"/>
      <c r="M9" s="52"/>
      <c r="N9" s="52"/>
      <c r="O9" s="52"/>
      <c r="P9" s="52"/>
      <c r="Q9" s="52"/>
    </row>
    <row r="10" spans="1:17" ht="30" customHeight="1" x14ac:dyDescent="0.2">
      <c r="A10" s="50" t="s">
        <v>85</v>
      </c>
      <c r="B10" s="51" t="s">
        <v>93</v>
      </c>
    </row>
    <row r="11" spans="1:17" ht="15" customHeight="1" x14ac:dyDescent="0.2">
      <c r="A11" s="50" t="s">
        <v>78</v>
      </c>
      <c r="B11" s="51" t="s">
        <v>99</v>
      </c>
    </row>
    <row r="12" spans="1:17" ht="15" customHeight="1" x14ac:dyDescent="0.2">
      <c r="A12" s="50" t="s">
        <v>79</v>
      </c>
      <c r="B12" s="51" t="s">
        <v>100</v>
      </c>
    </row>
    <row r="13" spans="1:17" ht="28.5" customHeight="1" x14ac:dyDescent="0.2">
      <c r="A13" s="50" t="s">
        <v>29</v>
      </c>
      <c r="B13" s="51" t="s">
        <v>94</v>
      </c>
    </row>
    <row r="14" spans="1:17" ht="15" customHeight="1" x14ac:dyDescent="0.2">
      <c r="A14" s="50" t="s">
        <v>80</v>
      </c>
      <c r="B14" s="51" t="s">
        <v>101</v>
      </c>
    </row>
    <row r="15" spans="1:17" ht="15" customHeight="1" x14ac:dyDescent="0.2">
      <c r="A15" s="50" t="s">
        <v>81</v>
      </c>
      <c r="B15" s="51" t="s">
        <v>102</v>
      </c>
    </row>
    <row r="16" spans="1:17" ht="30.75" customHeight="1" x14ac:dyDescent="0.2">
      <c r="A16" s="50" t="s">
        <v>30</v>
      </c>
      <c r="B16" s="51" t="s">
        <v>95</v>
      </c>
    </row>
    <row r="17" spans="1:2" ht="44.25" customHeight="1" x14ac:dyDescent="0.2">
      <c r="A17" s="50" t="s">
        <v>83</v>
      </c>
      <c r="B17" s="51" t="s">
        <v>105</v>
      </c>
    </row>
    <row r="18" spans="1:2" ht="40.5" customHeight="1" x14ac:dyDescent="0.2">
      <c r="A18" s="50" t="s">
        <v>84</v>
      </c>
      <c r="B18" s="51" t="s">
        <v>104</v>
      </c>
    </row>
    <row r="19" spans="1:2" ht="15" customHeight="1" x14ac:dyDescent="0.2"/>
    <row r="20" spans="1:2" ht="15" customHeight="1" x14ac:dyDescent="0.2"/>
    <row r="21" spans="1:2" ht="15" customHeight="1" x14ac:dyDescent="0.2"/>
    <row r="22" spans="1:2" ht="15" customHeight="1" x14ac:dyDescent="0.2"/>
    <row r="23" spans="1:2" ht="15" customHeight="1" x14ac:dyDescent="0.2"/>
    <row r="24" spans="1:2" ht="15" customHeight="1" x14ac:dyDescent="0.2"/>
    <row r="25" spans="1:2" ht="15" customHeight="1" x14ac:dyDescent="0.2"/>
    <row r="26" spans="1:2" ht="15" customHeight="1" x14ac:dyDescent="0.2"/>
    <row r="27" spans="1:2" ht="15" customHeight="1" x14ac:dyDescent="0.2"/>
    <row r="28" spans="1:2" ht="15" customHeight="1" x14ac:dyDescent="0.2"/>
    <row r="29" spans="1:2" ht="15" customHeight="1" x14ac:dyDescent="0.2"/>
    <row r="30" spans="1:2" ht="15" customHeight="1" x14ac:dyDescent="0.2"/>
    <row r="31" spans="1:2" ht="15" customHeight="1" x14ac:dyDescent="0.2"/>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sheetData>
  <mergeCells count="2">
    <mergeCell ref="A1:B1"/>
    <mergeCell ref="A2:B2"/>
  </mergeCells>
  <dataValidations count="1">
    <dataValidation type="textLength" operator="greaterThan" showInputMessage="1" showErrorMessage="1" errorTitle="Required Field" error="This is a required field." promptTitle="Title" prompt="Required - The name given to the described resource and by which the resource is formally known." sqref="A1">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H163"/>
  <sheetViews>
    <sheetView workbookViewId="0">
      <pane xSplit="10" ySplit="9" topLeftCell="K97" activePane="bottomRight" state="frozen"/>
      <selection pane="topRight" activeCell="K1" sqref="K1"/>
      <selection pane="bottomLeft" activeCell="A10" sqref="A10"/>
      <selection pane="bottomRight" activeCell="C101" sqref="C101"/>
    </sheetView>
  </sheetViews>
  <sheetFormatPr defaultRowHeight="15" x14ac:dyDescent="0.25"/>
  <cols>
    <col min="1" max="2" width="0" style="5" hidden="1" customWidth="1"/>
    <col min="3" max="3" width="9.140625" style="5"/>
    <col min="4" max="4" width="29.28515625" style="5" customWidth="1"/>
    <col min="5" max="5" width="19.85546875" style="5" customWidth="1"/>
    <col min="6" max="6" width="13.5703125" style="25" customWidth="1"/>
    <col min="7" max="7" width="9.140625" style="5"/>
    <col min="8" max="9" width="13.140625" style="55" customWidth="1"/>
    <col min="10" max="10" width="9.140625" style="31"/>
    <col min="11" max="12" width="11.7109375" style="5" customWidth="1"/>
    <col min="13" max="14" width="12.140625" style="5" customWidth="1"/>
    <col min="15" max="15" width="11.7109375" style="5" customWidth="1"/>
    <col min="16" max="16" width="12" style="5" customWidth="1"/>
    <col min="17" max="17" width="12.140625" style="5" customWidth="1"/>
    <col min="18" max="18" width="11.7109375" style="8" customWidth="1"/>
    <col min="19" max="19" width="12" style="9" customWidth="1"/>
    <col min="20" max="20" width="11.5703125" style="55" customWidth="1"/>
    <col min="21" max="21" width="11.28515625" style="55" customWidth="1"/>
    <col min="22" max="26" width="11.85546875" style="5" customWidth="1"/>
    <col min="27" max="28" width="11.7109375" style="5" customWidth="1"/>
    <col min="29" max="29" width="11.85546875" style="8" customWidth="1"/>
    <col min="30" max="30" width="11.85546875" style="9" customWidth="1"/>
    <col min="31" max="32" width="11.28515625" style="55" customWidth="1"/>
    <col min="33" max="35" width="12" style="5" customWidth="1"/>
    <col min="36" max="36" width="11.85546875" style="5" customWidth="1"/>
    <col min="37" max="37" width="11.7109375" style="5" customWidth="1"/>
    <col min="38" max="38" width="12.140625" style="5" customWidth="1"/>
    <col min="39" max="39" width="11.85546875" style="5" customWidth="1"/>
    <col min="40" max="40" width="12.140625" style="8" customWidth="1"/>
    <col min="41" max="41" width="12.140625" style="9" customWidth="1"/>
    <col min="42" max="42" width="11.5703125" style="55" customWidth="1"/>
    <col min="43" max="43" width="11.42578125" style="55" customWidth="1"/>
    <col min="44" max="138" width="9.140625" style="83"/>
    <col min="139" max="16384" width="9.140625" style="5"/>
  </cols>
  <sheetData>
    <row r="1" spans="2:138" ht="15.75" hidden="1" thickBot="1" x14ac:dyDescent="0.3"/>
    <row r="2" spans="2:138" ht="15.75" hidden="1" thickBot="1" x14ac:dyDescent="0.3"/>
    <row r="3" spans="2:138" ht="15.75" hidden="1" thickBot="1" x14ac:dyDescent="0.3"/>
    <row r="4" spans="2:138" ht="15.75" hidden="1" thickBot="1" x14ac:dyDescent="0.3"/>
    <row r="5" spans="2:138" ht="15.75" hidden="1" thickBot="1" x14ac:dyDescent="0.3"/>
    <row r="6" spans="2:138" ht="15.75" hidden="1" thickBot="1" x14ac:dyDescent="0.3"/>
    <row r="7" spans="2:138" ht="15.75" hidden="1" thickBot="1" x14ac:dyDescent="0.3">
      <c r="C7" s="10"/>
      <c r="D7" s="10"/>
      <c r="E7" s="10"/>
      <c r="G7" s="10"/>
      <c r="H7" s="56"/>
      <c r="I7" s="56"/>
      <c r="V7" s="11"/>
      <c r="W7" s="11"/>
      <c r="X7" s="11"/>
      <c r="Y7" s="11"/>
      <c r="Z7" s="11"/>
      <c r="AA7" s="11"/>
      <c r="AB7" s="11"/>
      <c r="AC7" s="12"/>
      <c r="AD7" s="13"/>
      <c r="AE7" s="57"/>
      <c r="AF7" s="57"/>
    </row>
    <row r="8" spans="2:138" s="45" customFormat="1" ht="43.5" customHeight="1" thickBot="1" x14ac:dyDescent="0.3">
      <c r="B8" s="75"/>
      <c r="C8" s="71"/>
      <c r="D8" s="71"/>
      <c r="E8" s="71"/>
      <c r="F8" s="72"/>
      <c r="G8" s="71"/>
      <c r="H8" s="73"/>
      <c r="I8" s="73"/>
      <c r="J8" s="74"/>
      <c r="K8" s="71" t="s">
        <v>85</v>
      </c>
      <c r="L8" s="71"/>
      <c r="M8" s="71"/>
      <c r="N8" s="71"/>
      <c r="O8" s="71"/>
      <c r="P8" s="71"/>
      <c r="Q8" s="71"/>
      <c r="R8" s="71"/>
      <c r="S8" s="71"/>
      <c r="T8" s="73"/>
      <c r="U8" s="76"/>
      <c r="V8" s="71" t="s">
        <v>29</v>
      </c>
      <c r="W8" s="71"/>
      <c r="X8" s="71"/>
      <c r="Y8" s="71"/>
      <c r="Z8" s="71"/>
      <c r="AA8" s="71"/>
      <c r="AB8" s="71"/>
      <c r="AC8" s="71"/>
      <c r="AD8" s="71"/>
      <c r="AE8" s="73"/>
      <c r="AF8" s="76"/>
      <c r="AG8" s="71" t="s">
        <v>30</v>
      </c>
      <c r="AH8" s="71"/>
      <c r="AI8" s="71"/>
      <c r="AJ8" s="71"/>
      <c r="AK8" s="71"/>
      <c r="AL8" s="71"/>
      <c r="AM8" s="71"/>
      <c r="AN8" s="71"/>
      <c r="AO8" s="71"/>
      <c r="AP8" s="73"/>
      <c r="AQ8" s="76"/>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row>
    <row r="9" spans="2:138" s="2" customFormat="1" ht="142.5" customHeight="1" thickBot="1" x14ac:dyDescent="0.3">
      <c r="B9" s="1"/>
      <c r="C9" s="92" t="s">
        <v>59</v>
      </c>
      <c r="D9" s="93"/>
      <c r="E9" s="93"/>
      <c r="F9" s="26" t="s">
        <v>57</v>
      </c>
      <c r="G9" s="3" t="s">
        <v>31</v>
      </c>
      <c r="H9" s="27" t="s">
        <v>75</v>
      </c>
      <c r="I9" s="27" t="s">
        <v>76</v>
      </c>
      <c r="J9" s="4" t="s">
        <v>97</v>
      </c>
      <c r="K9" s="3" t="s">
        <v>41</v>
      </c>
      <c r="L9" s="3" t="s">
        <v>42</v>
      </c>
      <c r="M9" s="3" t="s">
        <v>43</v>
      </c>
      <c r="N9" s="3" t="s">
        <v>44</v>
      </c>
      <c r="O9" s="3" t="s">
        <v>45</v>
      </c>
      <c r="P9" s="3" t="s">
        <v>46</v>
      </c>
      <c r="Q9" s="3" t="s">
        <v>47</v>
      </c>
      <c r="R9" s="3" t="s">
        <v>48</v>
      </c>
      <c r="S9" s="53" t="s">
        <v>49</v>
      </c>
      <c r="T9" s="54" t="s">
        <v>78</v>
      </c>
      <c r="U9" s="27" t="s">
        <v>79</v>
      </c>
      <c r="V9" s="3" t="s">
        <v>41</v>
      </c>
      <c r="W9" s="3" t="s">
        <v>42</v>
      </c>
      <c r="X9" s="3" t="s">
        <v>43</v>
      </c>
      <c r="Y9" s="3" t="s">
        <v>44</v>
      </c>
      <c r="Z9" s="3" t="s">
        <v>45</v>
      </c>
      <c r="AA9" s="3" t="s">
        <v>46</v>
      </c>
      <c r="AB9" s="3" t="s">
        <v>47</v>
      </c>
      <c r="AC9" s="3" t="s">
        <v>48</v>
      </c>
      <c r="AD9" s="53" t="s">
        <v>49</v>
      </c>
      <c r="AE9" s="54" t="s">
        <v>80</v>
      </c>
      <c r="AF9" s="27" t="s">
        <v>81</v>
      </c>
      <c r="AG9" s="3" t="s">
        <v>41</v>
      </c>
      <c r="AH9" s="3" t="s">
        <v>42</v>
      </c>
      <c r="AI9" s="3" t="s">
        <v>43</v>
      </c>
      <c r="AJ9" s="3" t="s">
        <v>44</v>
      </c>
      <c r="AK9" s="3" t="s">
        <v>45</v>
      </c>
      <c r="AL9" s="3" t="s">
        <v>46</v>
      </c>
      <c r="AM9" s="3" t="s">
        <v>47</v>
      </c>
      <c r="AN9" s="3" t="s">
        <v>48</v>
      </c>
      <c r="AO9" s="53" t="s">
        <v>49</v>
      </c>
      <c r="AP9" s="54" t="s">
        <v>83</v>
      </c>
      <c r="AQ9" s="27" t="s">
        <v>84</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row>
    <row r="10" spans="2:138" x14ac:dyDescent="0.25">
      <c r="B10" s="16"/>
      <c r="C10" s="6" t="s">
        <v>37</v>
      </c>
      <c r="D10" s="6"/>
      <c r="E10" s="24" t="s">
        <v>2</v>
      </c>
      <c r="F10" s="24" t="s">
        <v>28</v>
      </c>
      <c r="G10" s="7">
        <v>4</v>
      </c>
      <c r="H10" s="58">
        <f t="shared" ref="H10" si="0">T10+AE10+AP10</f>
        <v>0.5121293800539084</v>
      </c>
      <c r="I10" s="58">
        <f>U10+AF10+AQ10</f>
        <v>0.6253369272237197</v>
      </c>
      <c r="J10" s="17">
        <v>371</v>
      </c>
      <c r="K10" s="18">
        <v>0</v>
      </c>
      <c r="L10" s="18">
        <v>6</v>
      </c>
      <c r="M10" s="18">
        <v>8</v>
      </c>
      <c r="N10" s="18">
        <v>97</v>
      </c>
      <c r="O10" s="18">
        <v>62</v>
      </c>
      <c r="P10" s="18">
        <v>19</v>
      </c>
      <c r="Q10" s="18">
        <v>5</v>
      </c>
      <c r="R10" s="18"/>
      <c r="S10" s="19"/>
      <c r="T10" s="59">
        <f>(K10+L10+M10+N10+O10) /J10</f>
        <v>0.46630727762803237</v>
      </c>
      <c r="U10" s="58">
        <f t="shared" ref="U10" si="1">(K10+L10+M10+N10+O10+P10+Q10)/J10</f>
        <v>0.53099730458221028</v>
      </c>
      <c r="V10" s="18">
        <v>0</v>
      </c>
      <c r="W10" s="18">
        <v>0</v>
      </c>
      <c r="X10" s="18">
        <v>0</v>
      </c>
      <c r="Y10" s="18">
        <v>2</v>
      </c>
      <c r="Z10" s="18">
        <v>1</v>
      </c>
      <c r="AA10" s="18">
        <v>8</v>
      </c>
      <c r="AB10" s="18">
        <v>7</v>
      </c>
      <c r="AC10" s="18"/>
      <c r="AD10" s="19"/>
      <c r="AE10" s="59">
        <f t="shared" ref="AE10" si="2">(V10+W10+X10+Y10+Z10) /J10</f>
        <v>8.0862533692722376E-3</v>
      </c>
      <c r="AF10" s="58">
        <f t="shared" ref="AF10" si="3">(V10+W10+X10+Y10+Z10+AA10+AB10)/J10</f>
        <v>4.8517520215633422E-2</v>
      </c>
      <c r="AG10" s="18">
        <v>0</v>
      </c>
      <c r="AH10" s="18">
        <v>0</v>
      </c>
      <c r="AI10" s="18">
        <v>3</v>
      </c>
      <c r="AJ10" s="18">
        <v>4</v>
      </c>
      <c r="AK10" s="18">
        <v>7</v>
      </c>
      <c r="AL10" s="18">
        <v>0</v>
      </c>
      <c r="AM10" s="18">
        <v>3</v>
      </c>
      <c r="AN10" s="18"/>
      <c r="AO10" s="19"/>
      <c r="AP10" s="59">
        <f t="shared" ref="AP10" si="4">(AG10+AH10+AI10+AJ10+AK10) /J10</f>
        <v>3.7735849056603772E-2</v>
      </c>
      <c r="AQ10" s="58">
        <f t="shared" ref="AQ10" si="5">(AG10+AH10+AI10+AJ10+AK10+AL10+AM10)/J10</f>
        <v>4.5822102425876012E-2</v>
      </c>
    </row>
    <row r="11" spans="2:138" s="15" customFormat="1" ht="15.75" thickBot="1" x14ac:dyDescent="0.3">
      <c r="B11" s="14"/>
      <c r="C11" s="60" t="s">
        <v>38</v>
      </c>
      <c r="D11" s="20"/>
      <c r="E11" s="20"/>
      <c r="F11" s="61"/>
      <c r="G11" s="62"/>
      <c r="H11" s="63"/>
      <c r="I11" s="63"/>
      <c r="J11" s="64"/>
      <c r="K11" s="20"/>
      <c r="L11" s="20"/>
      <c r="M11" s="20"/>
      <c r="N11" s="20"/>
      <c r="O11" s="20"/>
      <c r="P11" s="20"/>
      <c r="Q11" s="20"/>
      <c r="R11" s="20"/>
      <c r="S11" s="65"/>
      <c r="T11" s="66"/>
      <c r="U11" s="67"/>
      <c r="V11" s="20"/>
      <c r="W11" s="20"/>
      <c r="X11" s="20"/>
      <c r="Y11" s="20"/>
      <c r="Z11" s="20"/>
      <c r="AA11" s="20"/>
      <c r="AB11" s="20"/>
      <c r="AC11" s="20"/>
      <c r="AD11" s="65"/>
      <c r="AE11" s="66"/>
      <c r="AF11" s="67"/>
      <c r="AG11" s="20"/>
      <c r="AH11" s="20"/>
      <c r="AI11" s="20"/>
      <c r="AJ11" s="20"/>
      <c r="AK11" s="20"/>
      <c r="AL11" s="20"/>
      <c r="AM11" s="20"/>
      <c r="AN11" s="20"/>
      <c r="AO11" s="65"/>
      <c r="AP11" s="66"/>
      <c r="AQ11" s="67"/>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row>
    <row r="12" spans="2:138" x14ac:dyDescent="0.25">
      <c r="B12" s="16"/>
      <c r="C12" s="6" t="s">
        <v>8</v>
      </c>
      <c r="D12" s="6"/>
      <c r="E12" s="24" t="s">
        <v>2</v>
      </c>
      <c r="F12" s="24" t="s">
        <v>28</v>
      </c>
      <c r="G12" s="7">
        <v>4</v>
      </c>
      <c r="H12" s="58">
        <f t="shared" ref="H12" si="6">T12+AE12+AP12</f>
        <v>0.56435643564356441</v>
      </c>
      <c r="I12" s="58">
        <f>U12+AF12+AQ12</f>
        <v>0.68316831683168311</v>
      </c>
      <c r="J12" s="17">
        <v>101</v>
      </c>
      <c r="K12" s="18">
        <v>1</v>
      </c>
      <c r="L12" s="18">
        <v>3</v>
      </c>
      <c r="M12" s="18">
        <v>8</v>
      </c>
      <c r="N12" s="18">
        <v>21</v>
      </c>
      <c r="O12" s="18">
        <v>14</v>
      </c>
      <c r="P12" s="18">
        <v>2</v>
      </c>
      <c r="Q12" s="18">
        <v>2</v>
      </c>
      <c r="R12" s="18"/>
      <c r="S12" s="19"/>
      <c r="T12" s="59">
        <f>(K12+L12+M12+N12+O12) /J12</f>
        <v>0.46534653465346537</v>
      </c>
      <c r="U12" s="58">
        <f t="shared" ref="U12" si="7">(K12+L12+M12+N12+O12+P12+Q12)/J12</f>
        <v>0.50495049504950495</v>
      </c>
      <c r="V12" s="18">
        <v>0</v>
      </c>
      <c r="W12" s="18">
        <v>0</v>
      </c>
      <c r="X12" s="18">
        <v>0</v>
      </c>
      <c r="Y12" s="18">
        <v>0</v>
      </c>
      <c r="Z12" s="18">
        <v>6</v>
      </c>
      <c r="AA12" s="18">
        <v>4</v>
      </c>
      <c r="AB12" s="18">
        <v>2</v>
      </c>
      <c r="AC12" s="18"/>
      <c r="AD12" s="19"/>
      <c r="AE12" s="59">
        <f t="shared" ref="AE12" si="8">(V12+W12+X12+Y12+Z12) /J12</f>
        <v>5.9405940594059403E-2</v>
      </c>
      <c r="AF12" s="58">
        <f t="shared" ref="AF12" si="9">(V12+W12+X12+Y12+Z12+AA12+AB12)/J12</f>
        <v>0.11881188118811881</v>
      </c>
      <c r="AG12" s="18">
        <v>0</v>
      </c>
      <c r="AH12" s="18">
        <v>0</v>
      </c>
      <c r="AI12" s="18">
        <v>1</v>
      </c>
      <c r="AJ12" s="18">
        <v>1</v>
      </c>
      <c r="AK12" s="18">
        <v>2</v>
      </c>
      <c r="AL12" s="18">
        <v>2</v>
      </c>
      <c r="AM12" s="18">
        <v>0</v>
      </c>
      <c r="AN12" s="18"/>
      <c r="AO12" s="19"/>
      <c r="AP12" s="59">
        <f t="shared" ref="AP12" si="10">(AG12+AH12+AI12+AJ12+AK12) /J12</f>
        <v>3.9603960396039604E-2</v>
      </c>
      <c r="AQ12" s="58">
        <f t="shared" ref="AQ12" si="11">(AG12+AH12+AI12+AJ12+AK12+AL12+AM12)/J12</f>
        <v>5.9405940594059403E-2</v>
      </c>
    </row>
    <row r="13" spans="2:138" s="15" customFormat="1" ht="15.75" thickBot="1" x14ac:dyDescent="0.3">
      <c r="B13" s="14"/>
      <c r="C13" s="20"/>
      <c r="D13" s="20"/>
      <c r="E13" s="20"/>
      <c r="F13" s="61"/>
      <c r="G13" s="62"/>
      <c r="H13" s="63"/>
      <c r="I13" s="63"/>
      <c r="J13" s="64"/>
      <c r="K13" s="20"/>
      <c r="L13" s="20"/>
      <c r="M13" s="20"/>
      <c r="N13" s="20"/>
      <c r="O13" s="20"/>
      <c r="P13" s="20"/>
      <c r="Q13" s="20"/>
      <c r="R13" s="20"/>
      <c r="S13" s="65"/>
      <c r="T13" s="66"/>
      <c r="U13" s="67"/>
      <c r="V13" s="20"/>
      <c r="W13" s="20"/>
      <c r="X13" s="20"/>
      <c r="Y13" s="20"/>
      <c r="Z13" s="20"/>
      <c r="AA13" s="20"/>
      <c r="AB13" s="20"/>
      <c r="AC13" s="20"/>
      <c r="AD13" s="65"/>
      <c r="AE13" s="66"/>
      <c r="AF13" s="67"/>
      <c r="AG13" s="20"/>
      <c r="AH13" s="20"/>
      <c r="AI13" s="20"/>
      <c r="AJ13" s="20"/>
      <c r="AK13" s="20"/>
      <c r="AL13" s="20"/>
      <c r="AM13" s="20"/>
      <c r="AN13" s="20"/>
      <c r="AO13" s="65"/>
      <c r="AP13" s="66"/>
      <c r="AQ13" s="67"/>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row>
    <row r="14" spans="2:138" x14ac:dyDescent="0.25">
      <c r="B14" s="16"/>
      <c r="C14" s="6" t="s">
        <v>0</v>
      </c>
      <c r="D14" s="6"/>
      <c r="E14" s="24" t="s">
        <v>1</v>
      </c>
      <c r="F14" s="24" t="s">
        <v>28</v>
      </c>
      <c r="G14" s="7">
        <v>1</v>
      </c>
      <c r="H14" s="58">
        <f t="shared" ref="H14:I17" si="12">T14+AE14+AP14</f>
        <v>0.23809523809523808</v>
      </c>
      <c r="I14" s="58">
        <f t="shared" si="12"/>
        <v>0.38095238095238093</v>
      </c>
      <c r="J14" s="17">
        <v>42</v>
      </c>
      <c r="K14" s="18">
        <v>2</v>
      </c>
      <c r="L14" s="18">
        <v>4</v>
      </c>
      <c r="M14" s="18">
        <v>3</v>
      </c>
      <c r="N14" s="18">
        <v>1</v>
      </c>
      <c r="O14" s="18"/>
      <c r="P14" s="18"/>
      <c r="Q14" s="18"/>
      <c r="R14" s="18"/>
      <c r="S14" s="19"/>
      <c r="T14" s="59">
        <f t="shared" ref="T14" si="13">(K14+L14)/J14</f>
        <v>0.14285714285714285</v>
      </c>
      <c r="U14" s="58">
        <f t="shared" ref="U14" si="14">(K14+L14+M14+N14)/J14</f>
        <v>0.23809523809523808</v>
      </c>
      <c r="V14" s="18">
        <v>0</v>
      </c>
      <c r="W14" s="18">
        <v>0</v>
      </c>
      <c r="X14" s="18">
        <v>0</v>
      </c>
      <c r="Y14" s="18">
        <v>0</v>
      </c>
      <c r="Z14" s="18"/>
      <c r="AA14" s="18"/>
      <c r="AB14" s="18"/>
      <c r="AC14" s="18"/>
      <c r="AD14" s="19"/>
      <c r="AE14" s="59">
        <f t="shared" ref="AE14" si="15">(V14+W14)/J14</f>
        <v>0</v>
      </c>
      <c r="AF14" s="58">
        <f t="shared" ref="AF14" si="16">(V14+W14+X14+Y14)/J14</f>
        <v>0</v>
      </c>
      <c r="AG14" s="18">
        <v>2</v>
      </c>
      <c r="AH14" s="18">
        <v>1</v>
      </c>
      <c r="AI14" s="18">
        <v>0</v>
      </c>
      <c r="AJ14" s="18">
        <v>0</v>
      </c>
      <c r="AK14" s="18">
        <v>1</v>
      </c>
      <c r="AL14" s="18">
        <v>2</v>
      </c>
      <c r="AM14" s="18">
        <v>0</v>
      </c>
      <c r="AN14" s="18"/>
      <c r="AO14" s="19"/>
      <c r="AP14" s="59">
        <f t="shared" ref="AP14:AP17" si="17">(AG14+AH14+AI14+AJ14+AK14) /J14</f>
        <v>9.5238095238095233E-2</v>
      </c>
      <c r="AQ14" s="58">
        <f t="shared" ref="AQ14:AQ17" si="18">(AG14+AH14+AI14+AJ14+AK14+AL14+AM14)/J14</f>
        <v>0.14285714285714285</v>
      </c>
    </row>
    <row r="15" spans="2:138" x14ac:dyDescent="0.25">
      <c r="B15" s="16"/>
      <c r="C15" s="6"/>
      <c r="D15" s="6"/>
      <c r="E15" s="24" t="s">
        <v>27</v>
      </c>
      <c r="F15" s="24" t="s">
        <v>28</v>
      </c>
      <c r="G15" s="7">
        <v>2</v>
      </c>
      <c r="H15" s="58">
        <f t="shared" si="12"/>
        <v>0.6875</v>
      </c>
      <c r="I15" s="58">
        <f t="shared" si="12"/>
        <v>0.6875</v>
      </c>
      <c r="J15" s="17">
        <v>48</v>
      </c>
      <c r="K15" s="18">
        <v>0</v>
      </c>
      <c r="L15" s="18">
        <v>30</v>
      </c>
      <c r="M15" s="18">
        <v>3</v>
      </c>
      <c r="N15" s="18">
        <v>0</v>
      </c>
      <c r="O15" s="18">
        <v>0</v>
      </c>
      <c r="P15" s="18"/>
      <c r="Q15" s="18"/>
      <c r="R15" s="18"/>
      <c r="S15" s="19"/>
      <c r="T15" s="59">
        <f t="shared" ref="T15" si="19">(K15+L15+M15)/J15</f>
        <v>0.6875</v>
      </c>
      <c r="U15" s="58">
        <f t="shared" ref="U15" si="20">(K15+L15+M15+N15+O15)/J15</f>
        <v>0.6875</v>
      </c>
      <c r="V15" s="18">
        <v>0</v>
      </c>
      <c r="W15" s="18">
        <v>0</v>
      </c>
      <c r="X15" s="18">
        <v>0</v>
      </c>
      <c r="Y15" s="18">
        <v>0</v>
      </c>
      <c r="Z15" s="18">
        <v>0</v>
      </c>
      <c r="AA15" s="18"/>
      <c r="AB15" s="18"/>
      <c r="AC15" s="18"/>
      <c r="AD15" s="19"/>
      <c r="AE15" s="59">
        <f t="shared" ref="AE15" si="21">(V15+W15+X15)/J15</f>
        <v>0</v>
      </c>
      <c r="AF15" s="58">
        <f t="shared" ref="AF15" si="22">(V15+W15+X15+Y15+Z15)/J15</f>
        <v>0</v>
      </c>
      <c r="AG15" s="18">
        <v>0</v>
      </c>
      <c r="AH15" s="18">
        <v>0</v>
      </c>
      <c r="AI15" s="18">
        <v>0</v>
      </c>
      <c r="AJ15" s="18">
        <v>0</v>
      </c>
      <c r="AK15" s="18">
        <v>0</v>
      </c>
      <c r="AL15" s="18">
        <v>0</v>
      </c>
      <c r="AM15" s="18">
        <v>0</v>
      </c>
      <c r="AN15" s="18"/>
      <c r="AO15" s="19"/>
      <c r="AP15" s="59">
        <f t="shared" si="17"/>
        <v>0</v>
      </c>
      <c r="AQ15" s="58">
        <f t="shared" si="18"/>
        <v>0</v>
      </c>
    </row>
    <row r="16" spans="2:138" x14ac:dyDescent="0.25">
      <c r="B16" s="16"/>
      <c r="C16" s="6"/>
      <c r="D16" s="6"/>
      <c r="E16" s="24" t="s">
        <v>2</v>
      </c>
      <c r="F16" s="24" t="s">
        <v>28</v>
      </c>
      <c r="G16" s="7">
        <v>4</v>
      </c>
      <c r="H16" s="58">
        <f t="shared" si="12"/>
        <v>0.38282647584973162</v>
      </c>
      <c r="I16" s="58">
        <f>U16+AF16+AQ16</f>
        <v>0.44007155635062611</v>
      </c>
      <c r="J16" s="17">
        <v>559</v>
      </c>
      <c r="K16" s="18">
        <v>9</v>
      </c>
      <c r="L16" s="18">
        <v>56</v>
      </c>
      <c r="M16" s="18">
        <v>57</v>
      </c>
      <c r="N16" s="18">
        <v>44</v>
      </c>
      <c r="O16" s="18">
        <v>32</v>
      </c>
      <c r="P16" s="18">
        <v>17</v>
      </c>
      <c r="Q16" s="18">
        <v>4</v>
      </c>
      <c r="R16" s="18"/>
      <c r="S16" s="19"/>
      <c r="T16" s="59">
        <f>(K16+L16+M16+N16+O16) /J16</f>
        <v>0.35420393559928443</v>
      </c>
      <c r="U16" s="58">
        <f t="shared" ref="U16" si="23">(K16+L16+M16+N16+O16+P16+Q16)/J16</f>
        <v>0.39177101967799643</v>
      </c>
      <c r="V16" s="18">
        <v>1</v>
      </c>
      <c r="W16" s="18">
        <v>0</v>
      </c>
      <c r="X16" s="18">
        <v>1</v>
      </c>
      <c r="Y16" s="18">
        <v>3</v>
      </c>
      <c r="Z16" s="18">
        <v>3</v>
      </c>
      <c r="AA16" s="18">
        <v>3</v>
      </c>
      <c r="AB16" s="18">
        <v>1</v>
      </c>
      <c r="AC16" s="18"/>
      <c r="AD16" s="19"/>
      <c r="AE16" s="59">
        <f t="shared" ref="AE16" si="24">(V16+W16+X16+Y16+Z16) /J16</f>
        <v>1.4311270125223614E-2</v>
      </c>
      <c r="AF16" s="58">
        <f t="shared" ref="AF16" si="25">(V16+W16+X16+Y16+Z16+AA16+AB16)/J16</f>
        <v>2.1466905187835419E-2</v>
      </c>
      <c r="AG16" s="18">
        <v>1</v>
      </c>
      <c r="AH16" s="18">
        <v>2</v>
      </c>
      <c r="AI16" s="18">
        <v>2</v>
      </c>
      <c r="AJ16" s="18">
        <v>2</v>
      </c>
      <c r="AK16" s="18">
        <v>1</v>
      </c>
      <c r="AL16" s="18">
        <v>5</v>
      </c>
      <c r="AM16" s="18">
        <v>2</v>
      </c>
      <c r="AN16" s="18"/>
      <c r="AO16" s="19"/>
      <c r="AP16" s="59">
        <f t="shared" si="17"/>
        <v>1.4311270125223614E-2</v>
      </c>
      <c r="AQ16" s="58">
        <f t="shared" si="18"/>
        <v>2.6833631484794274E-2</v>
      </c>
    </row>
    <row r="17" spans="2:138" x14ac:dyDescent="0.25">
      <c r="B17" s="16"/>
      <c r="C17" s="6"/>
      <c r="D17" s="6"/>
      <c r="E17" s="24" t="s">
        <v>3</v>
      </c>
      <c r="F17" s="24" t="s">
        <v>28</v>
      </c>
      <c r="G17" s="7">
        <v>3</v>
      </c>
      <c r="H17" s="58">
        <f t="shared" si="12"/>
        <v>0.45914396887159536</v>
      </c>
      <c r="I17" s="58">
        <f t="shared" si="12"/>
        <v>0.71984435797665369</v>
      </c>
      <c r="J17" s="21">
        <v>257</v>
      </c>
      <c r="K17" s="22">
        <v>0</v>
      </c>
      <c r="L17" s="22">
        <v>13</v>
      </c>
      <c r="M17" s="22">
        <v>41</v>
      </c>
      <c r="N17" s="22">
        <v>57</v>
      </c>
      <c r="O17" s="22">
        <v>34</v>
      </c>
      <c r="P17" s="22">
        <v>22</v>
      </c>
      <c r="Q17" s="22"/>
      <c r="R17" s="22"/>
      <c r="S17" s="23"/>
      <c r="T17" s="59">
        <f t="shared" ref="T17" si="26">(K17+L17+M17+N17)/J17</f>
        <v>0.43190661478599224</v>
      </c>
      <c r="U17" s="58">
        <f t="shared" ref="U17" si="27">(K17+L17+M17+N17+O17+P17)/J17</f>
        <v>0.64980544747081714</v>
      </c>
      <c r="V17" s="18">
        <v>0</v>
      </c>
      <c r="W17" s="18">
        <v>1</v>
      </c>
      <c r="X17" s="18">
        <v>0</v>
      </c>
      <c r="Y17" s="18">
        <v>0</v>
      </c>
      <c r="Z17" s="18">
        <v>0</v>
      </c>
      <c r="AA17" s="18">
        <v>0</v>
      </c>
      <c r="AB17" s="18"/>
      <c r="AC17" s="18"/>
      <c r="AD17" s="19"/>
      <c r="AE17" s="59">
        <f t="shared" ref="AE17" si="28">(V17+W17+X17+Y17)/J17</f>
        <v>3.8910505836575876E-3</v>
      </c>
      <c r="AF17" s="58">
        <f t="shared" ref="AF17" si="29">(V17+W17+X17+Y17+Z17+AA17)/J17</f>
        <v>3.8910505836575876E-3</v>
      </c>
      <c r="AG17" s="18">
        <v>0</v>
      </c>
      <c r="AH17" s="18">
        <v>3</v>
      </c>
      <c r="AI17" s="18">
        <v>1</v>
      </c>
      <c r="AJ17" s="18">
        <v>0</v>
      </c>
      <c r="AK17" s="18">
        <v>2</v>
      </c>
      <c r="AL17" s="18">
        <v>0</v>
      </c>
      <c r="AM17" s="18">
        <v>11</v>
      </c>
      <c r="AN17" s="18"/>
      <c r="AO17" s="19"/>
      <c r="AP17" s="59">
        <f t="shared" si="17"/>
        <v>2.3346303501945526E-2</v>
      </c>
      <c r="AQ17" s="58">
        <f t="shared" si="18"/>
        <v>6.6147859922178989E-2</v>
      </c>
    </row>
    <row r="18" spans="2:138" s="15" customFormat="1" ht="15.75" thickBot="1" x14ac:dyDescent="0.3">
      <c r="B18" s="14"/>
      <c r="C18" s="20"/>
      <c r="D18" s="20"/>
      <c r="E18" s="20"/>
      <c r="F18" s="61"/>
      <c r="G18" s="62"/>
      <c r="H18" s="63"/>
      <c r="I18" s="63"/>
      <c r="J18" s="64"/>
      <c r="K18" s="20"/>
      <c r="L18" s="20"/>
      <c r="M18" s="20"/>
      <c r="N18" s="20"/>
      <c r="O18" s="20"/>
      <c r="P18" s="20"/>
      <c r="Q18" s="20"/>
      <c r="R18" s="20"/>
      <c r="S18" s="65"/>
      <c r="T18" s="66"/>
      <c r="U18" s="67"/>
      <c r="V18" s="20"/>
      <c r="W18" s="20"/>
      <c r="X18" s="20"/>
      <c r="Y18" s="20"/>
      <c r="Z18" s="20"/>
      <c r="AA18" s="20"/>
      <c r="AB18" s="20"/>
      <c r="AC18" s="20"/>
      <c r="AD18" s="65"/>
      <c r="AE18" s="66"/>
      <c r="AF18" s="67"/>
      <c r="AG18" s="20"/>
      <c r="AH18" s="20"/>
      <c r="AI18" s="20"/>
      <c r="AJ18" s="20"/>
      <c r="AK18" s="20"/>
      <c r="AL18" s="20"/>
      <c r="AM18" s="20"/>
      <c r="AN18" s="20"/>
      <c r="AO18" s="65"/>
      <c r="AP18" s="66"/>
      <c r="AQ18" s="67"/>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row>
    <row r="19" spans="2:138" x14ac:dyDescent="0.25">
      <c r="B19" s="16"/>
      <c r="C19" s="6" t="s">
        <v>9</v>
      </c>
      <c r="D19" s="6"/>
      <c r="E19" s="24" t="s">
        <v>1</v>
      </c>
      <c r="F19" s="24" t="s">
        <v>28</v>
      </c>
      <c r="G19" s="7">
        <v>1</v>
      </c>
      <c r="H19" s="58">
        <f t="shared" ref="H19" si="30">T19+AE19+AP19</f>
        <v>0.78333333333333333</v>
      </c>
      <c r="I19" s="58">
        <f t="shared" ref="I19" si="31">U19+AF19+AQ19</f>
        <v>0.80833333333333324</v>
      </c>
      <c r="J19" s="17">
        <v>360</v>
      </c>
      <c r="K19" s="18">
        <v>226</v>
      </c>
      <c r="L19" s="18">
        <v>43</v>
      </c>
      <c r="M19" s="18">
        <v>4</v>
      </c>
      <c r="N19" s="18">
        <v>2</v>
      </c>
      <c r="O19" s="18"/>
      <c r="P19" s="18"/>
      <c r="Q19" s="18"/>
      <c r="R19" s="18"/>
      <c r="S19" s="19"/>
      <c r="T19" s="59">
        <f t="shared" ref="T19" si="32">(K19+L19)/J19</f>
        <v>0.74722222222222223</v>
      </c>
      <c r="U19" s="58">
        <f t="shared" ref="U19" si="33">(K19+L19+M19+N19)/J19</f>
        <v>0.76388888888888884</v>
      </c>
      <c r="V19" s="18">
        <v>0</v>
      </c>
      <c r="W19" s="18">
        <v>0</v>
      </c>
      <c r="X19" s="18">
        <v>1</v>
      </c>
      <c r="Y19" s="18">
        <v>0</v>
      </c>
      <c r="Z19" s="18"/>
      <c r="AA19" s="18"/>
      <c r="AB19" s="18"/>
      <c r="AC19" s="18"/>
      <c r="AD19" s="19"/>
      <c r="AE19" s="59">
        <f t="shared" ref="AE19" si="34">(V19+W19)/J19</f>
        <v>0</v>
      </c>
      <c r="AF19" s="58">
        <f t="shared" ref="AF19" si="35">(V19+W19+X19+Y19)/J19</f>
        <v>2.7777777777777779E-3</v>
      </c>
      <c r="AG19" s="18">
        <v>0</v>
      </c>
      <c r="AH19" s="18">
        <v>9</v>
      </c>
      <c r="AI19" s="18">
        <v>0</v>
      </c>
      <c r="AJ19" s="18">
        <v>2</v>
      </c>
      <c r="AK19" s="18">
        <v>2</v>
      </c>
      <c r="AL19" s="18">
        <v>2</v>
      </c>
      <c r="AM19" s="18">
        <v>0</v>
      </c>
      <c r="AN19" s="18"/>
      <c r="AO19" s="19"/>
      <c r="AP19" s="59">
        <f t="shared" ref="AP19:AP20" si="36">(AG19+AH19+AI19+AJ19+AK19) /J19</f>
        <v>3.6111111111111108E-2</v>
      </c>
      <c r="AQ19" s="58">
        <f t="shared" ref="AQ19:AQ20" si="37">(AG19+AH19+AI19+AJ19+AK19+AL19+AM19)/J19</f>
        <v>4.1666666666666664E-2</v>
      </c>
    </row>
    <row r="20" spans="2:138" x14ac:dyDescent="0.25">
      <c r="B20" s="16"/>
      <c r="C20" s="6"/>
      <c r="D20" s="6"/>
      <c r="E20" s="24" t="s">
        <v>27</v>
      </c>
      <c r="F20" s="24" t="s">
        <v>28</v>
      </c>
      <c r="G20" s="7">
        <v>2</v>
      </c>
      <c r="H20" s="58">
        <f t="shared" ref="H20" si="38">T20+AE20+AP20</f>
        <v>0.76539589442815248</v>
      </c>
      <c r="I20" s="58">
        <f t="shared" ref="I20" si="39">U20+AF20+AQ20</f>
        <v>0.79765395894428148</v>
      </c>
      <c r="J20" s="17">
        <v>341</v>
      </c>
      <c r="K20" s="18">
        <v>19</v>
      </c>
      <c r="L20" s="18">
        <v>169</v>
      </c>
      <c r="M20" s="18">
        <v>51</v>
      </c>
      <c r="N20" s="18">
        <v>3</v>
      </c>
      <c r="O20" s="18">
        <v>0</v>
      </c>
      <c r="P20" s="18"/>
      <c r="Q20" s="18"/>
      <c r="R20" s="18"/>
      <c r="S20" s="19"/>
      <c r="T20" s="59">
        <f t="shared" ref="T20" si="40">(K20+L20+M20)/J20</f>
        <v>0.70087976539589447</v>
      </c>
      <c r="U20" s="58">
        <f t="shared" ref="U20" si="41">(K20+L20+M20+N20+O20)/J20</f>
        <v>0.70967741935483875</v>
      </c>
      <c r="V20" s="18">
        <v>1</v>
      </c>
      <c r="W20" s="18">
        <v>10</v>
      </c>
      <c r="X20" s="18">
        <v>2</v>
      </c>
      <c r="Y20" s="18">
        <v>4</v>
      </c>
      <c r="Z20" s="18">
        <v>1</v>
      </c>
      <c r="AA20" s="18"/>
      <c r="AB20" s="18"/>
      <c r="AC20" s="18"/>
      <c r="AD20" s="19"/>
      <c r="AE20" s="59">
        <f t="shared" ref="AE20" si="42">(V20+W20+X20)/J20</f>
        <v>3.8123167155425221E-2</v>
      </c>
      <c r="AF20" s="58">
        <f t="shared" ref="AF20" si="43">(V20+W20+X20+Y20+Z20)/J20</f>
        <v>5.2785923753665691E-2</v>
      </c>
      <c r="AG20" s="18">
        <v>2</v>
      </c>
      <c r="AH20" s="18">
        <v>6</v>
      </c>
      <c r="AI20" s="18">
        <v>0</v>
      </c>
      <c r="AJ20" s="18">
        <v>0</v>
      </c>
      <c r="AK20" s="18">
        <v>1</v>
      </c>
      <c r="AL20" s="18">
        <v>2</v>
      </c>
      <c r="AM20" s="18">
        <v>1</v>
      </c>
      <c r="AN20" s="18"/>
      <c r="AO20" s="19"/>
      <c r="AP20" s="59">
        <f t="shared" si="36"/>
        <v>2.6392961876832845E-2</v>
      </c>
      <c r="AQ20" s="58">
        <f t="shared" si="37"/>
        <v>3.519061583577713E-2</v>
      </c>
    </row>
    <row r="21" spans="2:138" s="15" customFormat="1" ht="15.75" thickBot="1" x14ac:dyDescent="0.3">
      <c r="B21" s="14"/>
      <c r="C21" s="20"/>
      <c r="D21" s="20"/>
      <c r="E21" s="20"/>
      <c r="F21" s="61"/>
      <c r="G21" s="62"/>
      <c r="H21" s="63"/>
      <c r="I21" s="63"/>
      <c r="J21" s="64"/>
      <c r="K21" s="20"/>
      <c r="L21" s="20"/>
      <c r="M21" s="20"/>
      <c r="N21" s="20"/>
      <c r="O21" s="20"/>
      <c r="P21" s="20"/>
      <c r="Q21" s="20"/>
      <c r="R21" s="20"/>
      <c r="S21" s="65"/>
      <c r="T21" s="66"/>
      <c r="U21" s="67"/>
      <c r="V21" s="20"/>
      <c r="W21" s="20"/>
      <c r="X21" s="20"/>
      <c r="Y21" s="20"/>
      <c r="Z21" s="20"/>
      <c r="AA21" s="20"/>
      <c r="AB21" s="20"/>
      <c r="AC21" s="20"/>
      <c r="AD21" s="65"/>
      <c r="AE21" s="66"/>
      <c r="AF21" s="67"/>
      <c r="AG21" s="20"/>
      <c r="AH21" s="20"/>
      <c r="AI21" s="20"/>
      <c r="AJ21" s="20"/>
      <c r="AK21" s="20"/>
      <c r="AL21" s="20"/>
      <c r="AM21" s="20"/>
      <c r="AN21" s="20"/>
      <c r="AO21" s="65"/>
      <c r="AP21" s="66"/>
      <c r="AQ21" s="67"/>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row>
    <row r="22" spans="2:138" x14ac:dyDescent="0.25">
      <c r="B22" s="16"/>
      <c r="C22" s="6" t="s">
        <v>10</v>
      </c>
      <c r="D22" s="6"/>
      <c r="E22" s="24" t="s">
        <v>27</v>
      </c>
      <c r="F22" s="24" t="s">
        <v>28</v>
      </c>
      <c r="G22" s="7">
        <v>2</v>
      </c>
      <c r="H22" s="32" t="s">
        <v>58</v>
      </c>
      <c r="I22" s="32" t="s">
        <v>58</v>
      </c>
      <c r="J22" s="17" t="s">
        <v>58</v>
      </c>
      <c r="K22" s="29" t="s">
        <v>58</v>
      </c>
      <c r="L22" s="29" t="s">
        <v>58</v>
      </c>
      <c r="M22" s="29" t="s">
        <v>58</v>
      </c>
      <c r="N22" s="29" t="s">
        <v>58</v>
      </c>
      <c r="O22" s="29" t="s">
        <v>58</v>
      </c>
      <c r="P22" s="29"/>
      <c r="Q22" s="29"/>
      <c r="R22" s="29"/>
      <c r="S22" s="30"/>
      <c r="T22" s="33" t="s">
        <v>58</v>
      </c>
      <c r="U22" s="32" t="s">
        <v>58</v>
      </c>
      <c r="V22" s="29" t="s">
        <v>58</v>
      </c>
      <c r="W22" s="29" t="s">
        <v>58</v>
      </c>
      <c r="X22" s="29" t="s">
        <v>58</v>
      </c>
      <c r="Y22" s="29" t="s">
        <v>58</v>
      </c>
      <c r="Z22" s="29" t="s">
        <v>58</v>
      </c>
      <c r="AA22" s="29"/>
      <c r="AB22" s="29"/>
      <c r="AC22" s="29"/>
      <c r="AD22" s="30"/>
      <c r="AE22" s="33" t="s">
        <v>58</v>
      </c>
      <c r="AF22" s="32" t="s">
        <v>58</v>
      </c>
      <c r="AG22" s="29" t="s">
        <v>58</v>
      </c>
      <c r="AH22" s="29" t="s">
        <v>58</v>
      </c>
      <c r="AI22" s="29" t="s">
        <v>58</v>
      </c>
      <c r="AJ22" s="29" t="s">
        <v>58</v>
      </c>
      <c r="AK22" s="29" t="s">
        <v>58</v>
      </c>
      <c r="AL22" s="29" t="s">
        <v>58</v>
      </c>
      <c r="AM22" s="29" t="s">
        <v>58</v>
      </c>
      <c r="AN22" s="29"/>
      <c r="AO22" s="30"/>
      <c r="AP22" s="33" t="s">
        <v>58</v>
      </c>
      <c r="AQ22" s="32" t="s">
        <v>58</v>
      </c>
      <c r="AR22" s="88"/>
      <c r="AS22" s="88"/>
      <c r="AT22" s="88"/>
      <c r="AU22" s="88"/>
      <c r="AV22" s="88"/>
    </row>
    <row r="23" spans="2:138" x14ac:dyDescent="0.25">
      <c r="B23" s="16"/>
      <c r="C23" s="6"/>
      <c r="D23" s="6"/>
      <c r="E23" s="24" t="s">
        <v>2</v>
      </c>
      <c r="F23" s="24" t="s">
        <v>28</v>
      </c>
      <c r="G23" s="7">
        <v>4</v>
      </c>
      <c r="H23" s="58">
        <f t="shared" ref="H23" si="44">T23+AE23+AP23</f>
        <v>0.37593984962406013</v>
      </c>
      <c r="I23" s="58">
        <f>U23+AF23+AQ23</f>
        <v>0.49624060150375937</v>
      </c>
      <c r="J23" s="17">
        <v>133</v>
      </c>
      <c r="K23" s="18">
        <v>2</v>
      </c>
      <c r="L23" s="18">
        <v>2</v>
      </c>
      <c r="M23" s="18">
        <v>7</v>
      </c>
      <c r="N23" s="18">
        <v>26</v>
      </c>
      <c r="O23" s="18">
        <v>12</v>
      </c>
      <c r="P23" s="18">
        <v>10</v>
      </c>
      <c r="Q23" s="18">
        <v>4</v>
      </c>
      <c r="R23" s="18"/>
      <c r="S23" s="19"/>
      <c r="T23" s="59">
        <f>(K23+L23+M23+N23+O23) /J23</f>
        <v>0.36842105263157893</v>
      </c>
      <c r="U23" s="58">
        <f t="shared" ref="U23" si="45">(K23+L23+M23+N23+O23+P23+Q23)/J23</f>
        <v>0.47368421052631576</v>
      </c>
      <c r="V23" s="18">
        <v>0</v>
      </c>
      <c r="W23" s="18">
        <v>0</v>
      </c>
      <c r="X23" s="18">
        <v>0</v>
      </c>
      <c r="Y23" s="18">
        <v>0</v>
      </c>
      <c r="Z23" s="18">
        <v>1</v>
      </c>
      <c r="AA23" s="18">
        <v>0</v>
      </c>
      <c r="AB23" s="18">
        <v>0</v>
      </c>
      <c r="AC23" s="18"/>
      <c r="AD23" s="19"/>
      <c r="AE23" s="59">
        <f t="shared" ref="AE23" si="46">(V23+W23+X23+Y23+Z23) /J23</f>
        <v>7.5187969924812026E-3</v>
      </c>
      <c r="AF23" s="58">
        <f t="shared" ref="AF23" si="47">(V23+W23+X23+Y23+Z23+AA23+AB23)/J23</f>
        <v>7.5187969924812026E-3</v>
      </c>
      <c r="AG23" s="18">
        <v>0</v>
      </c>
      <c r="AH23" s="18">
        <v>0</v>
      </c>
      <c r="AI23" s="18">
        <v>0</v>
      </c>
      <c r="AJ23" s="18">
        <v>0</v>
      </c>
      <c r="AK23" s="18">
        <v>0</v>
      </c>
      <c r="AL23" s="18">
        <v>2</v>
      </c>
      <c r="AM23" s="18">
        <v>0</v>
      </c>
      <c r="AN23" s="18"/>
      <c r="AO23" s="19"/>
      <c r="AP23" s="59">
        <f t="shared" ref="AP23" si="48">(AG23+AH23+AI23+AJ23+AK23) /J23</f>
        <v>0</v>
      </c>
      <c r="AQ23" s="58">
        <f t="shared" ref="AQ23" si="49">(AG23+AH23+AI23+AJ23+AK23+AL23+AM23)/J23</f>
        <v>1.5037593984962405E-2</v>
      </c>
    </row>
    <row r="24" spans="2:138" s="15" customFormat="1" ht="15.75" thickBot="1" x14ac:dyDescent="0.3">
      <c r="B24" s="14"/>
      <c r="C24" s="20"/>
      <c r="D24" s="20"/>
      <c r="E24" s="20"/>
      <c r="F24" s="61"/>
      <c r="G24" s="62"/>
      <c r="H24" s="63"/>
      <c r="I24" s="63"/>
      <c r="J24" s="64"/>
      <c r="K24" s="20"/>
      <c r="L24" s="20"/>
      <c r="M24" s="20"/>
      <c r="N24" s="20"/>
      <c r="O24" s="20"/>
      <c r="P24" s="20"/>
      <c r="Q24" s="20"/>
      <c r="R24" s="20"/>
      <c r="S24" s="65"/>
      <c r="T24" s="66"/>
      <c r="U24" s="67"/>
      <c r="V24" s="20"/>
      <c r="W24" s="20"/>
      <c r="X24" s="20"/>
      <c r="Y24" s="20"/>
      <c r="Z24" s="20"/>
      <c r="AA24" s="20"/>
      <c r="AB24" s="20"/>
      <c r="AC24" s="20"/>
      <c r="AD24" s="65"/>
      <c r="AE24" s="66"/>
      <c r="AF24" s="67"/>
      <c r="AG24" s="20"/>
      <c r="AH24" s="20"/>
      <c r="AI24" s="20"/>
      <c r="AJ24" s="20"/>
      <c r="AK24" s="20"/>
      <c r="AL24" s="20"/>
      <c r="AM24" s="20"/>
      <c r="AN24" s="20"/>
      <c r="AO24" s="65"/>
      <c r="AP24" s="66"/>
      <c r="AQ24" s="67"/>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row>
    <row r="25" spans="2:138" x14ac:dyDescent="0.25">
      <c r="B25" s="16"/>
      <c r="C25" s="6" t="s">
        <v>11</v>
      </c>
      <c r="D25" s="6"/>
      <c r="E25" s="24" t="s">
        <v>2</v>
      </c>
      <c r="F25" s="24" t="s">
        <v>28</v>
      </c>
      <c r="G25" s="7">
        <v>4</v>
      </c>
      <c r="H25" s="58">
        <f t="shared" ref="H25" si="50">T25+AE25+AP25</f>
        <v>0.59417475728155333</v>
      </c>
      <c r="I25" s="58">
        <f>U25+AF25+AQ25</f>
        <v>0.69320388349514572</v>
      </c>
      <c r="J25" s="17">
        <v>515</v>
      </c>
      <c r="K25" s="18">
        <v>1</v>
      </c>
      <c r="L25" s="18">
        <v>61</v>
      </c>
      <c r="M25" s="18">
        <v>68</v>
      </c>
      <c r="N25" s="18">
        <v>75</v>
      </c>
      <c r="O25" s="18">
        <v>32</v>
      </c>
      <c r="P25" s="18">
        <v>14</v>
      </c>
      <c r="Q25" s="18">
        <v>7</v>
      </c>
      <c r="R25" s="18"/>
      <c r="S25" s="19"/>
      <c r="T25" s="59">
        <f>(K25+L25+M25+N25+O25) /J25</f>
        <v>0.46019417475728153</v>
      </c>
      <c r="U25" s="58">
        <f t="shared" ref="U25" si="51">(K25+L25+M25+N25+O25+P25+Q25)/J25</f>
        <v>0.50097087378640781</v>
      </c>
      <c r="V25" s="18">
        <v>2</v>
      </c>
      <c r="W25" s="18">
        <v>0</v>
      </c>
      <c r="X25" s="18">
        <v>4</v>
      </c>
      <c r="Y25" s="18">
        <v>7</v>
      </c>
      <c r="Z25" s="18">
        <v>22</v>
      </c>
      <c r="AA25" s="18">
        <v>11</v>
      </c>
      <c r="AB25" s="18">
        <v>5</v>
      </c>
      <c r="AC25" s="18"/>
      <c r="AD25" s="19"/>
      <c r="AE25" s="59">
        <f t="shared" ref="AE25" si="52">(V25+W25+X25+Y25+Z25) /J25</f>
        <v>6.7961165048543687E-2</v>
      </c>
      <c r="AF25" s="58">
        <f t="shared" ref="AF25" si="53">(V25+W25+X25+Y25+Z25+AA25+AB25)/J25</f>
        <v>9.9029126213592236E-2</v>
      </c>
      <c r="AG25" s="18">
        <v>0</v>
      </c>
      <c r="AH25" s="18">
        <v>2</v>
      </c>
      <c r="AI25" s="18">
        <v>7</v>
      </c>
      <c r="AJ25" s="18">
        <v>10</v>
      </c>
      <c r="AK25" s="18">
        <v>15</v>
      </c>
      <c r="AL25" s="18">
        <v>10</v>
      </c>
      <c r="AM25" s="18">
        <v>4</v>
      </c>
      <c r="AN25" s="18"/>
      <c r="AO25" s="19"/>
      <c r="AP25" s="59">
        <f t="shared" ref="AP25:AP26" si="54">(AG25+AH25+AI25+AJ25+AK25) /J25</f>
        <v>6.6019417475728162E-2</v>
      </c>
      <c r="AQ25" s="58">
        <f t="shared" ref="AQ25:AQ26" si="55">(AG25+AH25+AI25+AJ25+AK25+AL25+AM25)/J25</f>
        <v>9.3203883495145634E-2</v>
      </c>
    </row>
    <row r="26" spans="2:138" x14ac:dyDescent="0.25">
      <c r="B26" s="16"/>
      <c r="C26" s="6"/>
      <c r="D26" s="6"/>
      <c r="E26" s="24" t="s">
        <v>3</v>
      </c>
      <c r="F26" s="24" t="s">
        <v>28</v>
      </c>
      <c r="G26" s="7">
        <v>3</v>
      </c>
      <c r="H26" s="58">
        <f t="shared" ref="H26" si="56">T26+AE26+AP26</f>
        <v>0.60869565217391297</v>
      </c>
      <c r="I26" s="58">
        <f t="shared" ref="I26" si="57">U26+AF26+AQ26</f>
        <v>0.65217391304347827</v>
      </c>
      <c r="J26" s="21">
        <v>23</v>
      </c>
      <c r="K26" s="22">
        <v>0</v>
      </c>
      <c r="L26" s="22">
        <v>7</v>
      </c>
      <c r="M26" s="22">
        <v>4</v>
      </c>
      <c r="N26" s="22">
        <v>2</v>
      </c>
      <c r="O26" s="22">
        <v>0</v>
      </c>
      <c r="P26" s="22">
        <v>0</v>
      </c>
      <c r="Q26" s="22"/>
      <c r="R26" s="22"/>
      <c r="S26" s="23"/>
      <c r="T26" s="59">
        <f t="shared" ref="T26" si="58">(K26+L26+M26+N26)/J26</f>
        <v>0.56521739130434778</v>
      </c>
      <c r="U26" s="58">
        <f t="shared" ref="U26" si="59">(K26+L26+M26+N26+O26+P26)/J26</f>
        <v>0.56521739130434778</v>
      </c>
      <c r="V26" s="18">
        <v>0</v>
      </c>
      <c r="W26" s="18">
        <v>0</v>
      </c>
      <c r="X26" s="18">
        <v>0</v>
      </c>
      <c r="Y26" s="18">
        <v>0</v>
      </c>
      <c r="Z26" s="18">
        <v>0</v>
      </c>
      <c r="AA26" s="18">
        <v>0</v>
      </c>
      <c r="AB26" s="18"/>
      <c r="AC26" s="18"/>
      <c r="AD26" s="19"/>
      <c r="AE26" s="59">
        <f t="shared" ref="AE26" si="60">(V26+W26+X26+Y26)/J26</f>
        <v>0</v>
      </c>
      <c r="AF26" s="58">
        <f t="shared" ref="AF26" si="61">(V26+W26+X26+Y26+Z26+AA26)/J26</f>
        <v>0</v>
      </c>
      <c r="AG26" s="18">
        <v>0</v>
      </c>
      <c r="AH26" s="18">
        <v>0</v>
      </c>
      <c r="AI26" s="18">
        <v>1</v>
      </c>
      <c r="AJ26" s="18">
        <v>0</v>
      </c>
      <c r="AK26" s="18">
        <v>0</v>
      </c>
      <c r="AL26" s="18">
        <v>1</v>
      </c>
      <c r="AM26" s="18">
        <v>0</v>
      </c>
      <c r="AN26" s="18"/>
      <c r="AO26" s="19"/>
      <c r="AP26" s="59">
        <f t="shared" si="54"/>
        <v>4.3478260869565216E-2</v>
      </c>
      <c r="AQ26" s="58">
        <f t="shared" si="55"/>
        <v>8.6956521739130432E-2</v>
      </c>
    </row>
    <row r="27" spans="2:138" s="15" customFormat="1" ht="15.75" thickBot="1" x14ac:dyDescent="0.3">
      <c r="B27" s="14"/>
      <c r="C27" s="20"/>
      <c r="D27" s="20"/>
      <c r="E27" s="20"/>
      <c r="F27" s="61"/>
      <c r="G27" s="62"/>
      <c r="H27" s="63"/>
      <c r="I27" s="63"/>
      <c r="J27" s="64"/>
      <c r="K27" s="20"/>
      <c r="L27" s="20"/>
      <c r="M27" s="20"/>
      <c r="N27" s="20"/>
      <c r="O27" s="20"/>
      <c r="P27" s="20"/>
      <c r="Q27" s="20"/>
      <c r="R27" s="20"/>
      <c r="S27" s="65"/>
      <c r="T27" s="66"/>
      <c r="U27" s="67"/>
      <c r="V27" s="20"/>
      <c r="W27" s="20"/>
      <c r="X27" s="20"/>
      <c r="Y27" s="20"/>
      <c r="Z27" s="20"/>
      <c r="AA27" s="20"/>
      <c r="AB27" s="20"/>
      <c r="AC27" s="20"/>
      <c r="AD27" s="65"/>
      <c r="AE27" s="66"/>
      <c r="AF27" s="67"/>
      <c r="AG27" s="20"/>
      <c r="AH27" s="20"/>
      <c r="AI27" s="20"/>
      <c r="AJ27" s="20"/>
      <c r="AK27" s="20"/>
      <c r="AL27" s="20"/>
      <c r="AM27" s="20"/>
      <c r="AN27" s="20"/>
      <c r="AO27" s="65"/>
      <c r="AP27" s="66"/>
      <c r="AQ27" s="67"/>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row>
    <row r="28" spans="2:138" x14ac:dyDescent="0.25">
      <c r="B28" s="16"/>
      <c r="C28" s="6" t="s">
        <v>12</v>
      </c>
      <c r="D28" s="6"/>
      <c r="E28" s="24" t="s">
        <v>1</v>
      </c>
      <c r="F28" s="24" t="s">
        <v>28</v>
      </c>
      <c r="G28" s="7">
        <v>1</v>
      </c>
      <c r="H28" s="58">
        <f t="shared" ref="H28" si="62">T28+AE28+AP28</f>
        <v>0.43442622950819676</v>
      </c>
      <c r="I28" s="58">
        <f t="shared" ref="I28" si="63">U28+AF28+AQ28</f>
        <v>0.50409836065573765</v>
      </c>
      <c r="J28" s="17">
        <v>244</v>
      </c>
      <c r="K28" s="18">
        <v>72</v>
      </c>
      <c r="L28" s="18">
        <v>16</v>
      </c>
      <c r="M28" s="18">
        <v>7</v>
      </c>
      <c r="N28" s="18">
        <v>0</v>
      </c>
      <c r="O28" s="18"/>
      <c r="P28" s="18"/>
      <c r="Q28" s="18"/>
      <c r="R28" s="18"/>
      <c r="S28" s="19"/>
      <c r="T28" s="59">
        <f t="shared" ref="T28" si="64">(K28+L28)/J28</f>
        <v>0.36065573770491804</v>
      </c>
      <c r="U28" s="58">
        <f t="shared" ref="U28" si="65">(K28+L28+M28+N28)/J28</f>
        <v>0.38934426229508196</v>
      </c>
      <c r="V28" s="18">
        <v>1</v>
      </c>
      <c r="W28" s="18">
        <v>1</v>
      </c>
      <c r="X28" s="18">
        <v>0</v>
      </c>
      <c r="Y28" s="18">
        <v>0</v>
      </c>
      <c r="Z28" s="18"/>
      <c r="AA28" s="18"/>
      <c r="AB28" s="18"/>
      <c r="AC28" s="18"/>
      <c r="AD28" s="19"/>
      <c r="AE28" s="59">
        <f t="shared" ref="AE28" si="66">(V28+W28)/J28</f>
        <v>8.1967213114754103E-3</v>
      </c>
      <c r="AF28" s="58">
        <f t="shared" ref="AF28" si="67">(V28+W28+X28+Y28)/J28</f>
        <v>8.1967213114754103E-3</v>
      </c>
      <c r="AG28" s="18">
        <v>0</v>
      </c>
      <c r="AH28" s="18">
        <v>9</v>
      </c>
      <c r="AI28" s="18">
        <v>4</v>
      </c>
      <c r="AJ28" s="18">
        <v>0</v>
      </c>
      <c r="AK28" s="18">
        <v>3</v>
      </c>
      <c r="AL28" s="18">
        <v>4</v>
      </c>
      <c r="AM28" s="18">
        <v>6</v>
      </c>
      <c r="AN28" s="18"/>
      <c r="AO28" s="19"/>
      <c r="AP28" s="59">
        <f t="shared" ref="AP28:AP29" si="68">(AG28+AH28+AI28+AJ28+AK28) /J28</f>
        <v>6.5573770491803282E-2</v>
      </c>
      <c r="AQ28" s="58">
        <f t="shared" ref="AQ28:AQ29" si="69">(AG28+AH28+AI28+AJ28+AK28+AL28+AM28)/J28</f>
        <v>0.10655737704918032</v>
      </c>
    </row>
    <row r="29" spans="2:138" x14ac:dyDescent="0.25">
      <c r="B29" s="16"/>
      <c r="C29" s="6"/>
      <c r="D29" s="6"/>
      <c r="E29" s="24" t="s">
        <v>27</v>
      </c>
      <c r="F29" s="24" t="s">
        <v>28</v>
      </c>
      <c r="G29" s="7">
        <v>2</v>
      </c>
      <c r="H29" s="58">
        <f t="shared" ref="H29" si="70">T29+AE29+AP29</f>
        <v>0.63354037267080754</v>
      </c>
      <c r="I29" s="58">
        <f t="shared" ref="I29" si="71">U29+AF29+AQ29</f>
        <v>0.68944099378881984</v>
      </c>
      <c r="J29" s="17">
        <v>161</v>
      </c>
      <c r="K29" s="18">
        <v>77</v>
      </c>
      <c r="L29" s="18">
        <v>20</v>
      </c>
      <c r="M29" s="18">
        <v>2</v>
      </c>
      <c r="N29" s="18">
        <v>1</v>
      </c>
      <c r="O29" s="18">
        <v>2</v>
      </c>
      <c r="P29" s="18"/>
      <c r="Q29" s="18"/>
      <c r="R29" s="18"/>
      <c r="S29" s="19"/>
      <c r="T29" s="59">
        <f t="shared" ref="T29" si="72">(K29+L29+M29)/J29</f>
        <v>0.6149068322981367</v>
      </c>
      <c r="U29" s="58">
        <f t="shared" ref="U29" si="73">(K29+L29+M29+N29+O29)/J29</f>
        <v>0.63354037267080743</v>
      </c>
      <c r="V29" s="18">
        <v>0</v>
      </c>
      <c r="W29" s="18">
        <v>0</v>
      </c>
      <c r="X29" s="18">
        <v>0</v>
      </c>
      <c r="Y29" s="18">
        <v>0</v>
      </c>
      <c r="Z29" s="18">
        <v>1</v>
      </c>
      <c r="AA29" s="18"/>
      <c r="AB29" s="18"/>
      <c r="AC29" s="18"/>
      <c r="AD29" s="19"/>
      <c r="AE29" s="59">
        <f t="shared" ref="AE29" si="74">(V29+W29+X29)/J29</f>
        <v>0</v>
      </c>
      <c r="AF29" s="58">
        <f t="shared" ref="AF29" si="75">(V29+W29+X29+Y29+Z29)/J29</f>
        <v>6.2111801242236021E-3</v>
      </c>
      <c r="AG29" s="18">
        <v>0</v>
      </c>
      <c r="AH29" s="18">
        <v>1</v>
      </c>
      <c r="AI29" s="18">
        <v>0</v>
      </c>
      <c r="AJ29" s="18">
        <v>0</v>
      </c>
      <c r="AK29" s="18">
        <v>2</v>
      </c>
      <c r="AL29" s="18">
        <v>5</v>
      </c>
      <c r="AM29" s="18">
        <v>0</v>
      </c>
      <c r="AN29" s="18"/>
      <c r="AO29" s="19"/>
      <c r="AP29" s="59">
        <f t="shared" si="68"/>
        <v>1.8633540372670808E-2</v>
      </c>
      <c r="AQ29" s="58">
        <f t="shared" si="69"/>
        <v>4.9689440993788817E-2</v>
      </c>
    </row>
    <row r="30" spans="2:138" s="15" customFormat="1" ht="15.75" thickBot="1" x14ac:dyDescent="0.3">
      <c r="B30" s="14"/>
      <c r="C30" s="20"/>
      <c r="D30" s="20"/>
      <c r="E30" s="20"/>
      <c r="F30" s="61"/>
      <c r="G30" s="62"/>
      <c r="H30" s="63"/>
      <c r="I30" s="63"/>
      <c r="J30" s="64"/>
      <c r="K30" s="20"/>
      <c r="L30" s="20"/>
      <c r="M30" s="20"/>
      <c r="N30" s="20"/>
      <c r="O30" s="20"/>
      <c r="P30" s="20"/>
      <c r="Q30" s="20"/>
      <c r="R30" s="20"/>
      <c r="S30" s="65"/>
      <c r="T30" s="66"/>
      <c r="U30" s="67"/>
      <c r="V30" s="20"/>
      <c r="W30" s="20"/>
      <c r="X30" s="20"/>
      <c r="Y30" s="20"/>
      <c r="Z30" s="20"/>
      <c r="AA30" s="20"/>
      <c r="AB30" s="20"/>
      <c r="AC30" s="20"/>
      <c r="AD30" s="65"/>
      <c r="AE30" s="66"/>
      <c r="AF30" s="67"/>
      <c r="AG30" s="20"/>
      <c r="AH30" s="20"/>
      <c r="AI30" s="20"/>
      <c r="AJ30" s="20"/>
      <c r="AK30" s="20"/>
      <c r="AL30" s="20"/>
      <c r="AM30" s="20"/>
      <c r="AN30" s="20"/>
      <c r="AO30" s="65"/>
      <c r="AP30" s="66"/>
      <c r="AQ30" s="67"/>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row>
    <row r="31" spans="2:138" x14ac:dyDescent="0.25">
      <c r="B31" s="16"/>
      <c r="C31" s="6" t="s">
        <v>13</v>
      </c>
      <c r="D31" s="6"/>
      <c r="E31" s="24" t="s">
        <v>1</v>
      </c>
      <c r="F31" s="24" t="s">
        <v>28</v>
      </c>
      <c r="G31" s="7">
        <v>1</v>
      </c>
      <c r="H31" s="58">
        <f t="shared" ref="H31:I33" si="76">T31+AE31+AP31</f>
        <v>0.78048780487804881</v>
      </c>
      <c r="I31" s="58">
        <f t="shared" si="76"/>
        <v>0.80487804878048785</v>
      </c>
      <c r="J31" s="17">
        <v>328</v>
      </c>
      <c r="K31" s="18">
        <v>117</v>
      </c>
      <c r="L31" s="18">
        <v>130</v>
      </c>
      <c r="M31" s="18">
        <v>3</v>
      </c>
      <c r="N31" s="18">
        <v>1</v>
      </c>
      <c r="O31" s="18"/>
      <c r="P31" s="18"/>
      <c r="Q31" s="18"/>
      <c r="R31" s="18"/>
      <c r="S31" s="19"/>
      <c r="T31" s="59">
        <f t="shared" ref="T31" si="77">(K31+L31)/J31</f>
        <v>0.75304878048780488</v>
      </c>
      <c r="U31" s="58">
        <f t="shared" ref="U31" si="78">(K31+L31+M31+N31)/J31</f>
        <v>0.7652439024390244</v>
      </c>
      <c r="V31" s="18">
        <v>0</v>
      </c>
      <c r="W31" s="18">
        <v>0</v>
      </c>
      <c r="X31" s="18">
        <v>0</v>
      </c>
      <c r="Y31" s="18">
        <v>0</v>
      </c>
      <c r="Z31" s="18"/>
      <c r="AA31" s="18"/>
      <c r="AB31" s="18"/>
      <c r="AC31" s="18"/>
      <c r="AD31" s="19"/>
      <c r="AE31" s="59">
        <f t="shared" ref="AE31" si="79">(V31+W31)/J31</f>
        <v>0</v>
      </c>
      <c r="AF31" s="58">
        <f t="shared" ref="AF31" si="80">(V31+W31+X31+Y31)/J31</f>
        <v>0</v>
      </c>
      <c r="AG31" s="18">
        <v>1</v>
      </c>
      <c r="AH31" s="18">
        <v>0</v>
      </c>
      <c r="AI31" s="18">
        <v>1</v>
      </c>
      <c r="AJ31" s="18">
        <v>3</v>
      </c>
      <c r="AK31" s="18">
        <v>4</v>
      </c>
      <c r="AL31" s="18">
        <v>3</v>
      </c>
      <c r="AM31" s="18">
        <v>1</v>
      </c>
      <c r="AN31" s="18"/>
      <c r="AO31" s="19"/>
      <c r="AP31" s="59">
        <f t="shared" ref="AP31:AP33" si="81">(AG31+AH31+AI31+AJ31+AK31) /J31</f>
        <v>2.7439024390243903E-2</v>
      </c>
      <c r="AQ31" s="58">
        <f t="shared" ref="AQ31:AQ33" si="82">(AG31+AH31+AI31+AJ31+AK31+AL31+AM31)/J31</f>
        <v>3.9634146341463415E-2</v>
      </c>
    </row>
    <row r="32" spans="2:138" x14ac:dyDescent="0.25">
      <c r="B32" s="16"/>
      <c r="C32" s="6"/>
      <c r="D32" s="6"/>
      <c r="E32" s="24" t="s">
        <v>27</v>
      </c>
      <c r="F32" s="24" t="s">
        <v>28</v>
      </c>
      <c r="G32" s="7">
        <v>2</v>
      </c>
      <c r="H32" s="58">
        <f t="shared" si="76"/>
        <v>0.55181818181818176</v>
      </c>
      <c r="I32" s="58">
        <f t="shared" si="76"/>
        <v>0.6886363636363636</v>
      </c>
      <c r="J32" s="21">
        <v>2200</v>
      </c>
      <c r="K32" s="18">
        <v>72</v>
      </c>
      <c r="L32" s="18">
        <v>755</v>
      </c>
      <c r="M32" s="18">
        <v>218</v>
      </c>
      <c r="N32" s="18">
        <v>88</v>
      </c>
      <c r="O32" s="18">
        <v>24</v>
      </c>
      <c r="P32" s="18"/>
      <c r="Q32" s="18"/>
      <c r="R32" s="18"/>
      <c r="S32" s="19"/>
      <c r="T32" s="59">
        <f t="shared" ref="T32" si="83">(K32+L32+M32)/J32</f>
        <v>0.47499999999999998</v>
      </c>
      <c r="U32" s="58">
        <f t="shared" ref="U32" si="84">(K32+L32+M32+N32+O32)/J32</f>
        <v>0.52590909090909088</v>
      </c>
      <c r="V32" s="18">
        <v>0</v>
      </c>
      <c r="W32" s="18">
        <v>3</v>
      </c>
      <c r="X32" s="18">
        <v>16</v>
      </c>
      <c r="Y32" s="18">
        <v>28</v>
      </c>
      <c r="Z32" s="18">
        <v>22</v>
      </c>
      <c r="AA32" s="18"/>
      <c r="AB32" s="18"/>
      <c r="AC32" s="18"/>
      <c r="AD32" s="19"/>
      <c r="AE32" s="59">
        <f t="shared" ref="AE32" si="85">(V32+W32+X32)/J32</f>
        <v>8.6363636363636365E-3</v>
      </c>
      <c r="AF32" s="58">
        <f t="shared" ref="AF32" si="86">(V32+W32+X32+Y32+Z32)/J32</f>
        <v>3.1363636363636364E-2</v>
      </c>
      <c r="AG32" s="18">
        <v>6</v>
      </c>
      <c r="AH32" s="18">
        <v>14</v>
      </c>
      <c r="AI32" s="18">
        <v>28</v>
      </c>
      <c r="AJ32" s="18">
        <v>26</v>
      </c>
      <c r="AK32" s="18">
        <v>76</v>
      </c>
      <c r="AL32" s="18">
        <v>96</v>
      </c>
      <c r="AM32" s="18">
        <v>43</v>
      </c>
      <c r="AN32" s="18"/>
      <c r="AO32" s="19"/>
      <c r="AP32" s="59">
        <f t="shared" si="81"/>
        <v>6.8181818181818177E-2</v>
      </c>
      <c r="AQ32" s="58">
        <f t="shared" si="82"/>
        <v>0.13136363636363638</v>
      </c>
    </row>
    <row r="33" spans="2:138" x14ac:dyDescent="0.25">
      <c r="B33" s="16"/>
      <c r="C33" s="6"/>
      <c r="D33" s="6"/>
      <c r="E33" s="24" t="s">
        <v>2</v>
      </c>
      <c r="F33" s="24" t="s">
        <v>28</v>
      </c>
      <c r="G33" s="7">
        <v>4</v>
      </c>
      <c r="H33" s="58">
        <f t="shared" si="76"/>
        <v>0.5684047496128033</v>
      </c>
      <c r="I33" s="58">
        <f>U33+AF33+AQ33</f>
        <v>0.72638100154878671</v>
      </c>
      <c r="J33" s="21">
        <v>1937</v>
      </c>
      <c r="K33" s="18">
        <v>0</v>
      </c>
      <c r="L33" s="18">
        <v>87</v>
      </c>
      <c r="M33" s="18">
        <v>83</v>
      </c>
      <c r="N33" s="18">
        <v>206</v>
      </c>
      <c r="O33" s="18">
        <v>217</v>
      </c>
      <c r="P33" s="18">
        <v>79</v>
      </c>
      <c r="Q33" s="18">
        <v>32</v>
      </c>
      <c r="R33" s="18"/>
      <c r="S33" s="19"/>
      <c r="T33" s="59">
        <f>(K33+L33+M33+N33+O33) /J33</f>
        <v>0.30614352090862157</v>
      </c>
      <c r="U33" s="58">
        <f t="shared" ref="U33" si="87">(K33+L33+M33+N33+O33+P33+Q33)/J33</f>
        <v>0.36344863190500776</v>
      </c>
      <c r="V33" s="18">
        <v>1</v>
      </c>
      <c r="W33" s="18">
        <v>0</v>
      </c>
      <c r="X33" s="18">
        <v>44</v>
      </c>
      <c r="Y33" s="18">
        <v>160</v>
      </c>
      <c r="Z33" s="18">
        <v>158</v>
      </c>
      <c r="AA33" s="18">
        <v>100</v>
      </c>
      <c r="AB33" s="18">
        <v>36</v>
      </c>
      <c r="AC33" s="18"/>
      <c r="AD33" s="19"/>
      <c r="AE33" s="59">
        <f t="shared" ref="AE33" si="88">(V33+W33+X33+Y33+Z33) /J33</f>
        <v>0.18740320082601961</v>
      </c>
      <c r="AF33" s="58">
        <f t="shared" ref="AF33" si="89">(V33+W33+X33+Y33+Z33+AA33+AB33)/J33</f>
        <v>0.25761486835312336</v>
      </c>
      <c r="AG33" s="18">
        <v>7</v>
      </c>
      <c r="AH33" s="18">
        <v>29</v>
      </c>
      <c r="AI33" s="18">
        <v>30</v>
      </c>
      <c r="AJ33" s="18">
        <v>50</v>
      </c>
      <c r="AK33" s="18">
        <v>29</v>
      </c>
      <c r="AL33" s="18">
        <v>29</v>
      </c>
      <c r="AM33" s="18">
        <v>30</v>
      </c>
      <c r="AN33" s="18"/>
      <c r="AO33" s="19"/>
      <c r="AP33" s="59">
        <f t="shared" si="81"/>
        <v>7.4858027878162106E-2</v>
      </c>
      <c r="AQ33" s="58">
        <f t="shared" si="82"/>
        <v>0.10531750129065565</v>
      </c>
    </row>
    <row r="34" spans="2:138" s="15" customFormat="1" ht="15.75" thickBot="1" x14ac:dyDescent="0.3">
      <c r="B34" s="14"/>
      <c r="C34" s="20"/>
      <c r="D34" s="20"/>
      <c r="E34" s="20"/>
      <c r="F34" s="61"/>
      <c r="G34" s="62"/>
      <c r="H34" s="63"/>
      <c r="I34" s="63"/>
      <c r="J34" s="68"/>
      <c r="K34" s="20"/>
      <c r="L34" s="20"/>
      <c r="M34" s="20"/>
      <c r="N34" s="20"/>
      <c r="O34" s="20"/>
      <c r="P34" s="20"/>
      <c r="Q34" s="20"/>
      <c r="R34" s="20"/>
      <c r="S34" s="65"/>
      <c r="T34" s="66"/>
      <c r="U34" s="67"/>
      <c r="V34" s="20"/>
      <c r="W34" s="20"/>
      <c r="X34" s="20"/>
      <c r="Y34" s="20"/>
      <c r="Z34" s="20"/>
      <c r="AA34" s="20"/>
      <c r="AB34" s="20"/>
      <c r="AC34" s="20"/>
      <c r="AD34" s="65"/>
      <c r="AE34" s="66"/>
      <c r="AF34" s="67"/>
      <c r="AG34" s="20"/>
      <c r="AH34" s="20"/>
      <c r="AI34" s="20"/>
      <c r="AJ34" s="20"/>
      <c r="AK34" s="20"/>
      <c r="AL34" s="20"/>
      <c r="AM34" s="20"/>
      <c r="AN34" s="20"/>
      <c r="AO34" s="65"/>
      <c r="AP34" s="66"/>
      <c r="AQ34" s="67"/>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row>
    <row r="35" spans="2:138" x14ac:dyDescent="0.25">
      <c r="B35" s="16"/>
      <c r="C35" s="6" t="s">
        <v>14</v>
      </c>
      <c r="D35" s="6"/>
      <c r="E35" s="24" t="s">
        <v>1</v>
      </c>
      <c r="F35" s="24" t="s">
        <v>28</v>
      </c>
      <c r="G35" s="7">
        <v>1</v>
      </c>
      <c r="H35" s="58">
        <f t="shared" ref="H35:I36" si="90">T35+AE35+AP35</f>
        <v>0.63239074550128538</v>
      </c>
      <c r="I35" s="58">
        <f t="shared" si="90"/>
        <v>0.74293059125964012</v>
      </c>
      <c r="J35" s="17">
        <v>389</v>
      </c>
      <c r="K35" s="18">
        <v>194</v>
      </c>
      <c r="L35" s="18">
        <v>39</v>
      </c>
      <c r="M35" s="18">
        <v>32</v>
      </c>
      <c r="N35" s="18">
        <v>4</v>
      </c>
      <c r="O35" s="18"/>
      <c r="P35" s="18"/>
      <c r="Q35" s="18"/>
      <c r="R35" s="18"/>
      <c r="S35" s="19"/>
      <c r="T35" s="59">
        <f t="shared" ref="T35" si="91">(K35+L35)/J35</f>
        <v>0.59897172236503859</v>
      </c>
      <c r="U35" s="58">
        <f t="shared" ref="U35" si="92">(K35+L35+M35+N35)/J35</f>
        <v>0.69151670951156807</v>
      </c>
      <c r="V35" s="18">
        <v>1</v>
      </c>
      <c r="W35" s="18">
        <v>0</v>
      </c>
      <c r="X35" s="18">
        <v>0</v>
      </c>
      <c r="Y35" s="18">
        <v>0</v>
      </c>
      <c r="Z35" s="18"/>
      <c r="AA35" s="18"/>
      <c r="AB35" s="18"/>
      <c r="AC35" s="18"/>
      <c r="AD35" s="19"/>
      <c r="AE35" s="59">
        <f t="shared" ref="AE35" si="93">(V35+W35)/J35</f>
        <v>2.5706940874035988E-3</v>
      </c>
      <c r="AF35" s="58">
        <f t="shared" ref="AF35" si="94">(V35+W35+X35+Y35)/J35</f>
        <v>2.5706940874035988E-3</v>
      </c>
      <c r="AG35" s="18">
        <v>4</v>
      </c>
      <c r="AH35" s="18">
        <v>1</v>
      </c>
      <c r="AI35" s="18">
        <v>4</v>
      </c>
      <c r="AJ35" s="18">
        <v>1</v>
      </c>
      <c r="AK35" s="18">
        <v>2</v>
      </c>
      <c r="AL35" s="18">
        <v>6</v>
      </c>
      <c r="AM35" s="18">
        <v>1</v>
      </c>
      <c r="AN35" s="18"/>
      <c r="AO35" s="19"/>
      <c r="AP35" s="59">
        <f t="shared" ref="AP35:AP36" si="95">(AG35+AH35+AI35+AJ35+AK35) /J35</f>
        <v>3.0848329048843187E-2</v>
      </c>
      <c r="AQ35" s="58">
        <f t="shared" ref="AQ35:AQ36" si="96">(AG35+AH35+AI35+AJ35+AK35+AL35+AM35)/J35</f>
        <v>4.8843187660668377E-2</v>
      </c>
    </row>
    <row r="36" spans="2:138" x14ac:dyDescent="0.25">
      <c r="B36" s="16"/>
      <c r="C36" s="6"/>
      <c r="D36" s="6"/>
      <c r="E36" s="24" t="s">
        <v>27</v>
      </c>
      <c r="F36" s="24" t="s">
        <v>28</v>
      </c>
      <c r="G36" s="7">
        <v>2</v>
      </c>
      <c r="H36" s="58">
        <f t="shared" si="90"/>
        <v>0.6875</v>
      </c>
      <c r="I36" s="58">
        <f t="shared" si="90"/>
        <v>0.7321428571428571</v>
      </c>
      <c r="J36" s="17">
        <v>112</v>
      </c>
      <c r="K36" s="18">
        <v>38</v>
      </c>
      <c r="L36" s="18">
        <v>25</v>
      </c>
      <c r="M36" s="18">
        <v>3</v>
      </c>
      <c r="N36" s="18">
        <v>0</v>
      </c>
      <c r="O36" s="18">
        <v>1</v>
      </c>
      <c r="P36" s="18"/>
      <c r="Q36" s="18"/>
      <c r="R36" s="18"/>
      <c r="S36" s="19"/>
      <c r="T36" s="59">
        <f t="shared" ref="T36" si="97">(K36+L36+M36)/J36</f>
        <v>0.5892857142857143</v>
      </c>
      <c r="U36" s="58">
        <f t="shared" ref="U36" si="98">(K36+L36+M36+N36+O36)/J36</f>
        <v>0.5982142857142857</v>
      </c>
      <c r="V36" s="18">
        <v>1</v>
      </c>
      <c r="W36" s="18">
        <v>3</v>
      </c>
      <c r="X36" s="18">
        <v>2</v>
      </c>
      <c r="Y36" s="18">
        <v>1</v>
      </c>
      <c r="Z36" s="18">
        <v>1</v>
      </c>
      <c r="AA36" s="18"/>
      <c r="AB36" s="18"/>
      <c r="AC36" s="18"/>
      <c r="AD36" s="19"/>
      <c r="AE36" s="59">
        <f t="shared" ref="AE36" si="99">(V36+W36+X36)/J36</f>
        <v>5.3571428571428568E-2</v>
      </c>
      <c r="AF36" s="58">
        <f t="shared" ref="AF36" si="100">(V36+W36+X36+Y36+Z36)/J36</f>
        <v>7.1428571428571425E-2</v>
      </c>
      <c r="AG36" s="18">
        <v>2</v>
      </c>
      <c r="AH36" s="18">
        <v>0</v>
      </c>
      <c r="AI36" s="18">
        <v>2</v>
      </c>
      <c r="AJ36" s="18">
        <v>1</v>
      </c>
      <c r="AK36" s="18">
        <v>0</v>
      </c>
      <c r="AL36" s="18">
        <v>2</v>
      </c>
      <c r="AM36" s="18">
        <v>0</v>
      </c>
      <c r="AN36" s="18"/>
      <c r="AO36" s="19"/>
      <c r="AP36" s="59">
        <f t="shared" si="95"/>
        <v>4.4642857142857144E-2</v>
      </c>
      <c r="AQ36" s="58">
        <f t="shared" si="96"/>
        <v>6.25E-2</v>
      </c>
    </row>
    <row r="37" spans="2:138" s="15" customFormat="1" ht="15.75" thickBot="1" x14ac:dyDescent="0.3">
      <c r="B37" s="14"/>
      <c r="C37" s="20"/>
      <c r="D37" s="20"/>
      <c r="E37" s="20"/>
      <c r="F37" s="61"/>
      <c r="G37" s="62"/>
      <c r="H37" s="63"/>
      <c r="I37" s="63"/>
      <c r="J37" s="64"/>
      <c r="K37" s="20"/>
      <c r="L37" s="20"/>
      <c r="M37" s="20"/>
      <c r="N37" s="20"/>
      <c r="O37" s="20"/>
      <c r="P37" s="20"/>
      <c r="Q37" s="20"/>
      <c r="R37" s="20"/>
      <c r="S37" s="65"/>
      <c r="T37" s="66"/>
      <c r="U37" s="67"/>
      <c r="V37" s="20"/>
      <c r="W37" s="20"/>
      <c r="X37" s="20"/>
      <c r="Y37" s="20"/>
      <c r="Z37" s="20"/>
      <c r="AA37" s="20"/>
      <c r="AB37" s="20"/>
      <c r="AC37" s="20"/>
      <c r="AD37" s="65"/>
      <c r="AE37" s="66"/>
      <c r="AF37" s="67"/>
      <c r="AG37" s="20"/>
      <c r="AH37" s="20"/>
      <c r="AI37" s="20"/>
      <c r="AJ37" s="20"/>
      <c r="AK37" s="20"/>
      <c r="AL37" s="20"/>
      <c r="AM37" s="20"/>
      <c r="AN37" s="20"/>
      <c r="AO37" s="65"/>
      <c r="AP37" s="66"/>
      <c r="AQ37" s="67"/>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row>
    <row r="38" spans="2:138" x14ac:dyDescent="0.25">
      <c r="B38" s="16"/>
      <c r="C38" s="6" t="s">
        <v>36</v>
      </c>
      <c r="D38" s="6"/>
      <c r="E38" s="24" t="s">
        <v>2</v>
      </c>
      <c r="F38" s="24" t="s">
        <v>28</v>
      </c>
      <c r="G38" s="7">
        <v>4</v>
      </c>
      <c r="H38" s="58">
        <f t="shared" ref="H38" si="101">T38+AE38+AP38</f>
        <v>0.59322033898305082</v>
      </c>
      <c r="I38" s="58">
        <f>U38+AF38+AQ38</f>
        <v>0.67372881355932202</v>
      </c>
      <c r="J38" s="17">
        <v>236</v>
      </c>
      <c r="K38" s="18">
        <v>2</v>
      </c>
      <c r="L38" s="18">
        <v>20</v>
      </c>
      <c r="M38" s="18">
        <v>29</v>
      </c>
      <c r="N38" s="18">
        <v>42</v>
      </c>
      <c r="O38" s="18">
        <v>19</v>
      </c>
      <c r="P38" s="18">
        <v>6</v>
      </c>
      <c r="Q38" s="18">
        <v>2</v>
      </c>
      <c r="R38" s="18"/>
      <c r="S38" s="19"/>
      <c r="T38" s="59">
        <f>(K38+L38+M38+N38+O38) /J38</f>
        <v>0.47457627118644069</v>
      </c>
      <c r="U38" s="58">
        <f t="shared" ref="U38" si="102">(K38+L38+M38+N38+O38+P38+Q38)/J38</f>
        <v>0.50847457627118642</v>
      </c>
      <c r="V38" s="18">
        <v>0</v>
      </c>
      <c r="W38" s="18">
        <v>0</v>
      </c>
      <c r="X38" s="18">
        <v>3</v>
      </c>
      <c r="Y38" s="18">
        <v>3</v>
      </c>
      <c r="Z38" s="18">
        <v>8</v>
      </c>
      <c r="AA38" s="18">
        <v>6</v>
      </c>
      <c r="AB38" s="18">
        <v>1</v>
      </c>
      <c r="AC38" s="18"/>
      <c r="AD38" s="19"/>
      <c r="AE38" s="59">
        <f t="shared" ref="AE38" si="103">(V38+W38+X38+Y38+Z38) /J38</f>
        <v>5.9322033898305086E-2</v>
      </c>
      <c r="AF38" s="58">
        <f t="shared" ref="AF38" si="104">(V38+W38+X38+Y38+Z38+AA38+AB38)/J38</f>
        <v>8.8983050847457626E-2</v>
      </c>
      <c r="AG38" s="18">
        <v>0</v>
      </c>
      <c r="AH38" s="18">
        <v>5</v>
      </c>
      <c r="AI38" s="18">
        <v>3</v>
      </c>
      <c r="AJ38" s="18">
        <v>2</v>
      </c>
      <c r="AK38" s="18">
        <v>4</v>
      </c>
      <c r="AL38" s="18">
        <v>4</v>
      </c>
      <c r="AM38" s="18">
        <v>0</v>
      </c>
      <c r="AN38" s="18"/>
      <c r="AO38" s="19"/>
      <c r="AP38" s="59">
        <f t="shared" ref="AP38" si="105">(AG38+AH38+AI38+AJ38+AK38) /J38</f>
        <v>5.9322033898305086E-2</v>
      </c>
      <c r="AQ38" s="58">
        <f t="shared" ref="AQ38" si="106">(AG38+AH38+AI38+AJ38+AK38+AL38+AM38)/J38</f>
        <v>7.6271186440677971E-2</v>
      </c>
    </row>
    <row r="39" spans="2:138" s="15" customFormat="1" ht="15.75" thickBot="1" x14ac:dyDescent="0.3">
      <c r="B39" s="14"/>
      <c r="C39" s="20"/>
      <c r="D39" s="20"/>
      <c r="E39" s="20"/>
      <c r="F39" s="61"/>
      <c r="G39" s="62"/>
      <c r="H39" s="63"/>
      <c r="I39" s="63"/>
      <c r="J39" s="64"/>
      <c r="K39" s="20"/>
      <c r="L39" s="20"/>
      <c r="M39" s="20"/>
      <c r="N39" s="20"/>
      <c r="O39" s="20"/>
      <c r="P39" s="20"/>
      <c r="Q39" s="20"/>
      <c r="R39" s="20"/>
      <c r="S39" s="65"/>
      <c r="T39" s="66"/>
      <c r="U39" s="67"/>
      <c r="V39" s="20"/>
      <c r="W39" s="20"/>
      <c r="X39" s="20"/>
      <c r="Y39" s="20"/>
      <c r="Z39" s="20"/>
      <c r="AA39" s="20"/>
      <c r="AB39" s="20"/>
      <c r="AC39" s="20"/>
      <c r="AD39" s="65"/>
      <c r="AE39" s="66"/>
      <c r="AF39" s="67"/>
      <c r="AG39" s="20"/>
      <c r="AH39" s="20"/>
      <c r="AI39" s="20"/>
      <c r="AJ39" s="20"/>
      <c r="AK39" s="20"/>
      <c r="AL39" s="20"/>
      <c r="AM39" s="20"/>
      <c r="AN39" s="20"/>
      <c r="AO39" s="65"/>
      <c r="AP39" s="66"/>
      <c r="AQ39" s="67"/>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row>
    <row r="40" spans="2:138" x14ac:dyDescent="0.25">
      <c r="B40" s="16"/>
      <c r="C40" s="6" t="s">
        <v>15</v>
      </c>
      <c r="D40" s="6"/>
      <c r="E40" s="24" t="s">
        <v>1</v>
      </c>
      <c r="F40" s="24" t="s">
        <v>28</v>
      </c>
      <c r="G40" s="7">
        <v>1</v>
      </c>
      <c r="H40" s="58">
        <f t="shared" ref="H40:I42" si="107">T40+AE40+AP40</f>
        <v>0.82392026578073085</v>
      </c>
      <c r="I40" s="58">
        <f t="shared" si="107"/>
        <v>0.84717607973421927</v>
      </c>
      <c r="J40" s="17">
        <v>301</v>
      </c>
      <c r="K40" s="18">
        <v>212</v>
      </c>
      <c r="L40" s="18">
        <v>31</v>
      </c>
      <c r="M40" s="18">
        <v>3</v>
      </c>
      <c r="N40" s="18">
        <v>2</v>
      </c>
      <c r="O40" s="18"/>
      <c r="P40" s="18"/>
      <c r="Q40" s="18"/>
      <c r="R40" s="18"/>
      <c r="S40" s="19"/>
      <c r="T40" s="59">
        <f t="shared" ref="T40" si="108">(K40+L40)/J40</f>
        <v>0.80730897009966773</v>
      </c>
      <c r="U40" s="58">
        <f t="shared" ref="U40" si="109">(K40+L40+M40+N40)/J40</f>
        <v>0.82392026578073085</v>
      </c>
      <c r="V40" s="18">
        <v>0</v>
      </c>
      <c r="W40" s="18">
        <v>0</v>
      </c>
      <c r="X40" s="18">
        <v>1</v>
      </c>
      <c r="Y40" s="18">
        <v>0</v>
      </c>
      <c r="Z40" s="18"/>
      <c r="AA40" s="18"/>
      <c r="AB40" s="18"/>
      <c r="AC40" s="18"/>
      <c r="AD40" s="19"/>
      <c r="AE40" s="59">
        <f t="shared" ref="AE40" si="110">(V40+W40)/J40</f>
        <v>0</v>
      </c>
      <c r="AF40" s="58">
        <f t="shared" ref="AF40" si="111">(V40+W40+X40+Y40)/J40</f>
        <v>3.3222591362126247E-3</v>
      </c>
      <c r="AG40" s="18">
        <v>0</v>
      </c>
      <c r="AH40" s="18">
        <v>1</v>
      </c>
      <c r="AI40" s="18">
        <v>3</v>
      </c>
      <c r="AJ40" s="18">
        <v>1</v>
      </c>
      <c r="AK40" s="18">
        <v>0</v>
      </c>
      <c r="AL40" s="18">
        <v>1</v>
      </c>
      <c r="AM40" s="18">
        <v>0</v>
      </c>
      <c r="AN40" s="18"/>
      <c r="AO40" s="19"/>
      <c r="AP40" s="59">
        <f t="shared" ref="AP40:AP42" si="112">(AG40+AH40+AI40+AJ40+AK40) /J40</f>
        <v>1.6611295681063124E-2</v>
      </c>
      <c r="AQ40" s="58">
        <f t="shared" ref="AQ40:AQ42" si="113">(AG40+AH40+AI40+AJ40+AK40+AL40+AM40)/J40</f>
        <v>1.9933554817275746E-2</v>
      </c>
    </row>
    <row r="41" spans="2:138" x14ac:dyDescent="0.25">
      <c r="B41" s="16"/>
      <c r="C41" s="6"/>
      <c r="D41" s="6"/>
      <c r="E41" s="24" t="s">
        <v>27</v>
      </c>
      <c r="F41" s="24" t="s">
        <v>28</v>
      </c>
      <c r="G41" s="7">
        <v>2</v>
      </c>
      <c r="H41" s="58">
        <f t="shared" ref="H41" si="114">T41+AE41+AP41</f>
        <v>0.7389033942558747</v>
      </c>
      <c r="I41" s="58">
        <f t="shared" si="107"/>
        <v>0.79112271540469981</v>
      </c>
      <c r="J41" s="17">
        <v>383</v>
      </c>
      <c r="K41" s="18">
        <v>22</v>
      </c>
      <c r="L41" s="18">
        <v>204</v>
      </c>
      <c r="M41" s="18">
        <v>24</v>
      </c>
      <c r="N41" s="18">
        <v>10</v>
      </c>
      <c r="O41" s="18">
        <v>3</v>
      </c>
      <c r="P41" s="18"/>
      <c r="Q41" s="18"/>
      <c r="R41" s="18"/>
      <c r="S41" s="19"/>
      <c r="T41" s="59">
        <f t="shared" ref="T41" si="115">(K41+L41+M41)/J41</f>
        <v>0.65274151436031336</v>
      </c>
      <c r="U41" s="58">
        <f t="shared" ref="U41" si="116">(K41+L41+M41+N41+O41)/J41</f>
        <v>0.6866840731070496</v>
      </c>
      <c r="V41" s="18">
        <v>0</v>
      </c>
      <c r="W41" s="18">
        <v>19</v>
      </c>
      <c r="X41" s="18">
        <v>1</v>
      </c>
      <c r="Y41" s="18">
        <v>0</v>
      </c>
      <c r="Z41" s="18">
        <v>0</v>
      </c>
      <c r="AA41" s="18"/>
      <c r="AB41" s="18"/>
      <c r="AC41" s="18"/>
      <c r="AD41" s="19"/>
      <c r="AE41" s="59">
        <f t="shared" ref="AE41" si="117">(V41+W41+X41)/J41</f>
        <v>5.2219321148825062E-2</v>
      </c>
      <c r="AF41" s="58">
        <f t="shared" ref="AF41" si="118">(V41+W41+X41+Y41+Z41)/J41</f>
        <v>5.2219321148825062E-2</v>
      </c>
      <c r="AG41" s="18">
        <v>4</v>
      </c>
      <c r="AH41" s="18">
        <v>4</v>
      </c>
      <c r="AI41" s="18">
        <v>1</v>
      </c>
      <c r="AJ41" s="18">
        <v>3</v>
      </c>
      <c r="AK41" s="18">
        <v>1</v>
      </c>
      <c r="AL41" s="18">
        <v>5</v>
      </c>
      <c r="AM41" s="18">
        <v>2</v>
      </c>
      <c r="AN41" s="18"/>
      <c r="AO41" s="19"/>
      <c r="AP41" s="59">
        <f t="shared" si="112"/>
        <v>3.3942558746736295E-2</v>
      </c>
      <c r="AQ41" s="58">
        <f t="shared" si="113"/>
        <v>5.2219321148825062E-2</v>
      </c>
    </row>
    <row r="42" spans="2:138" x14ac:dyDescent="0.25">
      <c r="B42" s="16"/>
      <c r="C42" s="6"/>
      <c r="D42" s="6"/>
      <c r="E42" s="24" t="s">
        <v>2</v>
      </c>
      <c r="F42" s="24" t="s">
        <v>28</v>
      </c>
      <c r="G42" s="7">
        <v>4</v>
      </c>
      <c r="H42" s="58">
        <f t="shared" si="107"/>
        <v>0.94339622641509435</v>
      </c>
      <c r="I42" s="58">
        <f>U42+AF42+AQ42</f>
        <v>0.96226415094339623</v>
      </c>
      <c r="J42" s="17">
        <v>53</v>
      </c>
      <c r="K42" s="18">
        <v>0</v>
      </c>
      <c r="L42" s="18">
        <v>33</v>
      </c>
      <c r="M42" s="18">
        <v>1</v>
      </c>
      <c r="N42" s="18">
        <v>14</v>
      </c>
      <c r="O42" s="18">
        <v>2</v>
      </c>
      <c r="P42" s="18">
        <v>1</v>
      </c>
      <c r="Q42" s="18">
        <v>0</v>
      </c>
      <c r="R42" s="18"/>
      <c r="S42" s="19"/>
      <c r="T42" s="59">
        <f>(K42+L42+M42+N42+O42) /J42</f>
        <v>0.94339622641509435</v>
      </c>
      <c r="U42" s="58">
        <f t="shared" ref="U42" si="119">(K42+L42+M42+N42+O42+P42+Q42)/J42</f>
        <v>0.96226415094339623</v>
      </c>
      <c r="V42" s="18">
        <v>0</v>
      </c>
      <c r="W42" s="18">
        <v>0</v>
      </c>
      <c r="X42" s="18">
        <v>0</v>
      </c>
      <c r="Y42" s="18">
        <v>0</v>
      </c>
      <c r="Z42" s="18">
        <v>0</v>
      </c>
      <c r="AA42" s="18">
        <v>0</v>
      </c>
      <c r="AB42" s="18">
        <v>0</v>
      </c>
      <c r="AC42" s="18"/>
      <c r="AD42" s="19"/>
      <c r="AE42" s="59">
        <f t="shared" ref="AE42" si="120">(V42+W42+X42+Y42+Z42) /J42</f>
        <v>0</v>
      </c>
      <c r="AF42" s="58">
        <f t="shared" ref="AF42" si="121">(V42+W42+X42+Y42+Z42+AA42+AB42)/J42</f>
        <v>0</v>
      </c>
      <c r="AG42" s="18">
        <v>0</v>
      </c>
      <c r="AH42" s="18">
        <v>0</v>
      </c>
      <c r="AI42" s="18">
        <v>0</v>
      </c>
      <c r="AJ42" s="18">
        <v>0</v>
      </c>
      <c r="AK42" s="18">
        <v>0</v>
      </c>
      <c r="AL42" s="18">
        <v>0</v>
      </c>
      <c r="AM42" s="18">
        <v>0</v>
      </c>
      <c r="AN42" s="18"/>
      <c r="AO42" s="19"/>
      <c r="AP42" s="59">
        <f t="shared" si="112"/>
        <v>0</v>
      </c>
      <c r="AQ42" s="58">
        <f t="shared" si="113"/>
        <v>0</v>
      </c>
    </row>
    <row r="43" spans="2:138" s="15" customFormat="1" ht="15.75" thickBot="1" x14ac:dyDescent="0.3">
      <c r="B43" s="14"/>
      <c r="C43" s="20"/>
      <c r="D43" s="20"/>
      <c r="E43" s="20"/>
      <c r="F43" s="61"/>
      <c r="G43" s="62"/>
      <c r="H43" s="63"/>
      <c r="I43" s="63"/>
      <c r="J43" s="64"/>
      <c r="K43" s="20"/>
      <c r="L43" s="20"/>
      <c r="M43" s="20"/>
      <c r="N43" s="20"/>
      <c r="O43" s="20"/>
      <c r="P43" s="20"/>
      <c r="Q43" s="20"/>
      <c r="R43" s="20"/>
      <c r="S43" s="65"/>
      <c r="T43" s="66"/>
      <c r="U43" s="67"/>
      <c r="V43" s="20"/>
      <c r="W43" s="20"/>
      <c r="X43" s="20"/>
      <c r="Y43" s="20"/>
      <c r="Z43" s="20"/>
      <c r="AA43" s="20"/>
      <c r="AB43" s="20"/>
      <c r="AC43" s="20"/>
      <c r="AD43" s="65"/>
      <c r="AE43" s="66"/>
      <c r="AF43" s="67"/>
      <c r="AG43" s="20"/>
      <c r="AH43" s="20"/>
      <c r="AI43" s="20"/>
      <c r="AJ43" s="20"/>
      <c r="AK43" s="20"/>
      <c r="AL43" s="20"/>
      <c r="AM43" s="20"/>
      <c r="AN43" s="20"/>
      <c r="AO43" s="65"/>
      <c r="AP43" s="66"/>
      <c r="AQ43" s="67"/>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row>
    <row r="44" spans="2:138" x14ac:dyDescent="0.25">
      <c r="B44" s="16"/>
      <c r="C44" s="6" t="s">
        <v>16</v>
      </c>
      <c r="D44" s="6"/>
      <c r="E44" s="24" t="s">
        <v>1</v>
      </c>
      <c r="F44" s="24" t="s">
        <v>28</v>
      </c>
      <c r="G44" s="7">
        <v>1</v>
      </c>
      <c r="H44" s="58">
        <f t="shared" ref="H44:I46" si="122">T44+AE44+AP44</f>
        <v>0.64730290456431527</v>
      </c>
      <c r="I44" s="58">
        <f t="shared" ref="I44" si="123">U44+AF44+AQ44</f>
        <v>0.69709543568464727</v>
      </c>
      <c r="J44" s="17">
        <v>241</v>
      </c>
      <c r="K44" s="18">
        <v>124</v>
      </c>
      <c r="L44" s="18">
        <v>15</v>
      </c>
      <c r="M44" s="18">
        <v>2</v>
      </c>
      <c r="N44" s="18">
        <v>0</v>
      </c>
      <c r="O44" s="18"/>
      <c r="P44" s="18"/>
      <c r="Q44" s="18"/>
      <c r="R44" s="18"/>
      <c r="S44" s="19"/>
      <c r="T44" s="59">
        <f t="shared" ref="T44" si="124">(K44+L44)/J44</f>
        <v>0.57676348547717837</v>
      </c>
      <c r="U44" s="58">
        <f t="shared" ref="U44" si="125">(K44+L44+M44+N44)/J44</f>
        <v>0.58506224066390045</v>
      </c>
      <c r="V44" s="18">
        <v>0</v>
      </c>
      <c r="W44" s="18">
        <v>1</v>
      </c>
      <c r="X44" s="18">
        <v>0</v>
      </c>
      <c r="Y44" s="18">
        <v>2</v>
      </c>
      <c r="Z44" s="18"/>
      <c r="AA44" s="18"/>
      <c r="AB44" s="18"/>
      <c r="AC44" s="18"/>
      <c r="AD44" s="19"/>
      <c r="AE44" s="59">
        <f t="shared" ref="AE44" si="126">(V44+W44)/J44</f>
        <v>4.1493775933609959E-3</v>
      </c>
      <c r="AF44" s="58">
        <f t="shared" ref="AF44" si="127">(V44+W44+X44+Y44)/J44</f>
        <v>1.2448132780082987E-2</v>
      </c>
      <c r="AG44" s="18">
        <v>1</v>
      </c>
      <c r="AH44" s="18">
        <v>1</v>
      </c>
      <c r="AI44" s="18">
        <v>5</v>
      </c>
      <c r="AJ44" s="18">
        <v>4</v>
      </c>
      <c r="AK44" s="18">
        <v>5</v>
      </c>
      <c r="AL44" s="18">
        <v>3</v>
      </c>
      <c r="AM44" s="18">
        <v>5</v>
      </c>
      <c r="AN44" s="18"/>
      <c r="AO44" s="19"/>
      <c r="AP44" s="59">
        <f t="shared" ref="AP44:AP46" si="128">(AG44+AH44+AI44+AJ44+AK44) /J44</f>
        <v>6.6390041493775934E-2</v>
      </c>
      <c r="AQ44" s="58">
        <f t="shared" ref="AQ44:AQ46" si="129">(AG44+AH44+AI44+AJ44+AK44+AL44+AM44)/J44</f>
        <v>9.9585062240663894E-2</v>
      </c>
    </row>
    <row r="45" spans="2:138" x14ac:dyDescent="0.25">
      <c r="B45" s="16"/>
      <c r="C45" s="6"/>
      <c r="D45" s="6"/>
      <c r="E45" s="24" t="s">
        <v>27</v>
      </c>
      <c r="F45" s="24" t="s">
        <v>28</v>
      </c>
      <c r="G45" s="7">
        <v>2</v>
      </c>
      <c r="H45" s="58">
        <f t="shared" si="122"/>
        <v>0.53576437587657788</v>
      </c>
      <c r="I45" s="58">
        <f t="shared" si="122"/>
        <v>0.63955119214586253</v>
      </c>
      <c r="J45" s="21">
        <v>1426</v>
      </c>
      <c r="K45" s="18">
        <v>59</v>
      </c>
      <c r="L45" s="18">
        <v>435</v>
      </c>
      <c r="M45" s="18">
        <v>151</v>
      </c>
      <c r="N45" s="18">
        <v>38</v>
      </c>
      <c r="O45" s="18">
        <v>20</v>
      </c>
      <c r="P45" s="18"/>
      <c r="Q45" s="18"/>
      <c r="R45" s="18"/>
      <c r="S45" s="19"/>
      <c r="T45" s="59">
        <f t="shared" ref="T45" si="130">(K45+L45+M45)/J45</f>
        <v>0.45231416549789621</v>
      </c>
      <c r="U45" s="58">
        <f t="shared" ref="U45" si="131">(K45+L45+M45+N45+O45)/J45</f>
        <v>0.49298737727910236</v>
      </c>
      <c r="V45" s="18">
        <v>1</v>
      </c>
      <c r="W45" s="18">
        <v>1</v>
      </c>
      <c r="X45" s="18">
        <v>4</v>
      </c>
      <c r="Y45" s="18">
        <v>8</v>
      </c>
      <c r="Z45" s="18">
        <v>5</v>
      </c>
      <c r="AA45" s="18"/>
      <c r="AB45" s="18"/>
      <c r="AC45" s="18"/>
      <c r="AD45" s="19"/>
      <c r="AE45" s="59">
        <f t="shared" ref="AE45" si="132">(V45+W45+X45)/J45</f>
        <v>4.2075736325385693E-3</v>
      </c>
      <c r="AF45" s="58">
        <f t="shared" ref="AF45" si="133">(V45+W45+X45+Y45+Z45)/J45</f>
        <v>1.3323983169705469E-2</v>
      </c>
      <c r="AG45" s="18">
        <v>12</v>
      </c>
      <c r="AH45" s="18">
        <v>20</v>
      </c>
      <c r="AI45" s="18">
        <v>20</v>
      </c>
      <c r="AJ45" s="18">
        <v>16</v>
      </c>
      <c r="AK45" s="18">
        <v>45</v>
      </c>
      <c r="AL45" s="18">
        <v>46</v>
      </c>
      <c r="AM45" s="18">
        <v>31</v>
      </c>
      <c r="AN45" s="18"/>
      <c r="AO45" s="19"/>
      <c r="AP45" s="59">
        <f t="shared" si="128"/>
        <v>7.9242636746143055E-2</v>
      </c>
      <c r="AQ45" s="58">
        <f t="shared" si="129"/>
        <v>0.13323983169705469</v>
      </c>
    </row>
    <row r="46" spans="2:138" x14ac:dyDescent="0.25">
      <c r="B46" s="16"/>
      <c r="C46" s="6"/>
      <c r="D46" s="6"/>
      <c r="E46" s="24" t="s">
        <v>2</v>
      </c>
      <c r="F46" s="24" t="s">
        <v>28</v>
      </c>
      <c r="G46" s="7">
        <v>4</v>
      </c>
      <c r="H46" s="58">
        <f t="shared" si="122"/>
        <v>0.6</v>
      </c>
      <c r="I46" s="58">
        <f>U46+AF46+AQ46</f>
        <v>0.6</v>
      </c>
      <c r="J46" s="17">
        <v>55</v>
      </c>
      <c r="K46" s="18">
        <v>0</v>
      </c>
      <c r="L46" s="18">
        <v>13</v>
      </c>
      <c r="M46" s="18">
        <v>4</v>
      </c>
      <c r="N46" s="18">
        <v>6</v>
      </c>
      <c r="O46" s="18">
        <v>2</v>
      </c>
      <c r="P46" s="18">
        <v>0</v>
      </c>
      <c r="Q46" s="18">
        <v>0</v>
      </c>
      <c r="R46" s="18"/>
      <c r="S46" s="19"/>
      <c r="T46" s="59">
        <f>(K46+L46+M46+N46+O46) /J46</f>
        <v>0.45454545454545453</v>
      </c>
      <c r="U46" s="58">
        <f t="shared" ref="U46" si="134">(K46+L46+M46+N46+O46+P46+Q46)/J46</f>
        <v>0.45454545454545453</v>
      </c>
      <c r="V46" s="18">
        <v>0</v>
      </c>
      <c r="W46" s="18">
        <v>0</v>
      </c>
      <c r="X46" s="18">
        <v>0</v>
      </c>
      <c r="Y46" s="18">
        <v>0</v>
      </c>
      <c r="Z46" s="18">
        <v>0</v>
      </c>
      <c r="AA46" s="18">
        <v>0</v>
      </c>
      <c r="AB46" s="18">
        <v>0</v>
      </c>
      <c r="AC46" s="18"/>
      <c r="AD46" s="19"/>
      <c r="AE46" s="59">
        <f t="shared" ref="AE46" si="135">(V46+W46+X46+Y46+Z46) /J46</f>
        <v>0</v>
      </c>
      <c r="AF46" s="58">
        <f t="shared" ref="AF46" si="136">(V46+W46+X46+Y46+Z46+AA46+AB46)/J46</f>
        <v>0</v>
      </c>
      <c r="AG46" s="18">
        <v>1</v>
      </c>
      <c r="AH46" s="18">
        <v>2</v>
      </c>
      <c r="AI46" s="18">
        <v>1</v>
      </c>
      <c r="AJ46" s="18">
        <v>2</v>
      </c>
      <c r="AK46" s="18">
        <v>2</v>
      </c>
      <c r="AL46" s="18">
        <v>0</v>
      </c>
      <c r="AM46" s="18">
        <v>0</v>
      </c>
      <c r="AN46" s="18"/>
      <c r="AO46" s="19"/>
      <c r="AP46" s="59">
        <f t="shared" si="128"/>
        <v>0.14545454545454545</v>
      </c>
      <c r="AQ46" s="58">
        <f t="shared" si="129"/>
        <v>0.14545454545454545</v>
      </c>
    </row>
    <row r="47" spans="2:138" s="15" customFormat="1" ht="15.75" thickBot="1" x14ac:dyDescent="0.3">
      <c r="B47" s="14"/>
      <c r="C47" s="20"/>
      <c r="D47" s="20"/>
      <c r="E47" s="20"/>
      <c r="F47" s="61"/>
      <c r="G47" s="62"/>
      <c r="H47" s="63"/>
      <c r="I47" s="63"/>
      <c r="J47" s="64"/>
      <c r="K47" s="20"/>
      <c r="L47" s="20"/>
      <c r="M47" s="20"/>
      <c r="N47" s="20"/>
      <c r="O47" s="20"/>
      <c r="P47" s="20"/>
      <c r="Q47" s="20"/>
      <c r="R47" s="20"/>
      <c r="S47" s="65"/>
      <c r="T47" s="66"/>
      <c r="U47" s="67"/>
      <c r="V47" s="20"/>
      <c r="W47" s="20"/>
      <c r="X47" s="20"/>
      <c r="Y47" s="20"/>
      <c r="Z47" s="20"/>
      <c r="AA47" s="20"/>
      <c r="AB47" s="20"/>
      <c r="AC47" s="20"/>
      <c r="AD47" s="65"/>
      <c r="AE47" s="66"/>
      <c r="AF47" s="67"/>
      <c r="AG47" s="20"/>
      <c r="AH47" s="20"/>
      <c r="AI47" s="20"/>
      <c r="AJ47" s="20"/>
      <c r="AK47" s="20"/>
      <c r="AL47" s="20"/>
      <c r="AM47" s="20"/>
      <c r="AN47" s="20"/>
      <c r="AO47" s="65"/>
      <c r="AP47" s="66"/>
      <c r="AQ47" s="67"/>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c r="DS47" s="83"/>
      <c r="DT47" s="83"/>
      <c r="DU47" s="83"/>
      <c r="DV47" s="83"/>
      <c r="DW47" s="83"/>
      <c r="DX47" s="83"/>
      <c r="DY47" s="83"/>
      <c r="DZ47" s="83"/>
      <c r="EA47" s="83"/>
      <c r="EB47" s="83"/>
      <c r="EC47" s="83"/>
      <c r="ED47" s="83"/>
      <c r="EE47" s="83"/>
      <c r="EF47" s="83"/>
      <c r="EG47" s="83"/>
      <c r="EH47" s="83"/>
    </row>
    <row r="48" spans="2:138" x14ac:dyDescent="0.25">
      <c r="B48" s="16"/>
      <c r="C48" s="6" t="s">
        <v>17</v>
      </c>
      <c r="D48" s="6"/>
      <c r="E48" s="24" t="s">
        <v>1</v>
      </c>
      <c r="F48" s="24" t="s">
        <v>28</v>
      </c>
      <c r="G48" s="7">
        <v>1</v>
      </c>
      <c r="H48" s="58">
        <f t="shared" ref="H48:I50" si="137">T48+AE48+AP48</f>
        <v>0.76923076923076916</v>
      </c>
      <c r="I48" s="58">
        <f t="shared" si="137"/>
        <v>0.7972027972027973</v>
      </c>
      <c r="J48" s="17">
        <v>143</v>
      </c>
      <c r="K48" s="18">
        <v>75</v>
      </c>
      <c r="L48" s="18">
        <v>4</v>
      </c>
      <c r="M48" s="18">
        <v>1</v>
      </c>
      <c r="N48" s="18">
        <v>0</v>
      </c>
      <c r="O48" s="18"/>
      <c r="P48" s="18"/>
      <c r="Q48" s="18"/>
      <c r="R48" s="18"/>
      <c r="S48" s="19"/>
      <c r="T48" s="59">
        <f t="shared" ref="T48" si="138">(K48+L48)/J48</f>
        <v>0.55244755244755239</v>
      </c>
      <c r="U48" s="58">
        <f t="shared" ref="U48" si="139">(K48+L48+M48+N48)/J48</f>
        <v>0.55944055944055948</v>
      </c>
      <c r="V48" s="18">
        <v>1</v>
      </c>
      <c r="W48" s="18">
        <v>0</v>
      </c>
      <c r="X48" s="18">
        <v>0</v>
      </c>
      <c r="Y48" s="18">
        <v>0</v>
      </c>
      <c r="Z48" s="18"/>
      <c r="AA48" s="18"/>
      <c r="AB48" s="18"/>
      <c r="AC48" s="18"/>
      <c r="AD48" s="19"/>
      <c r="AE48" s="59">
        <f t="shared" ref="AE48" si="140">(V48+W48)/J48</f>
        <v>6.993006993006993E-3</v>
      </c>
      <c r="AF48" s="58">
        <f t="shared" ref="AF48" si="141">(V48+W48+X48+Y48)/J48</f>
        <v>6.993006993006993E-3</v>
      </c>
      <c r="AG48" s="18">
        <v>1</v>
      </c>
      <c r="AH48" s="18">
        <v>18</v>
      </c>
      <c r="AI48" s="18">
        <v>9</v>
      </c>
      <c r="AJ48" s="18">
        <v>0</v>
      </c>
      <c r="AK48" s="18">
        <v>2</v>
      </c>
      <c r="AL48" s="18">
        <v>2</v>
      </c>
      <c r="AM48" s="18">
        <v>1</v>
      </c>
      <c r="AN48" s="18"/>
      <c r="AO48" s="19"/>
      <c r="AP48" s="59">
        <f t="shared" ref="AP48:AP50" si="142">(AG48+AH48+AI48+AJ48+AK48) /J48</f>
        <v>0.20979020979020979</v>
      </c>
      <c r="AQ48" s="58">
        <f t="shared" ref="AQ48:AQ50" si="143">(AG48+AH48+AI48+AJ48+AK48+AL48+AM48)/J48</f>
        <v>0.23076923076923078</v>
      </c>
    </row>
    <row r="49" spans="2:138" x14ac:dyDescent="0.25">
      <c r="B49" s="16"/>
      <c r="C49" s="6"/>
      <c r="D49" s="6"/>
      <c r="E49" s="24" t="s">
        <v>27</v>
      </c>
      <c r="F49" s="24" t="s">
        <v>28</v>
      </c>
      <c r="G49" s="7">
        <v>2</v>
      </c>
      <c r="H49" s="58">
        <f t="shared" si="137"/>
        <v>0.59729729729729741</v>
      </c>
      <c r="I49" s="58">
        <f t="shared" si="137"/>
        <v>0.69729729729729739</v>
      </c>
      <c r="J49" s="17">
        <v>370</v>
      </c>
      <c r="K49" s="18">
        <v>24</v>
      </c>
      <c r="L49" s="18">
        <v>108</v>
      </c>
      <c r="M49" s="18">
        <v>22</v>
      </c>
      <c r="N49" s="18">
        <v>13</v>
      </c>
      <c r="O49" s="18">
        <v>1</v>
      </c>
      <c r="P49" s="18"/>
      <c r="Q49" s="18"/>
      <c r="R49" s="18"/>
      <c r="S49" s="19"/>
      <c r="T49" s="59">
        <f t="shared" ref="T49" si="144">(K49+L49+M49)/J49</f>
        <v>0.41621621621621624</v>
      </c>
      <c r="U49" s="58">
        <f t="shared" ref="U49" si="145">(K49+L49+M49+N49+O49)/J49</f>
        <v>0.45405405405405408</v>
      </c>
      <c r="V49" s="18">
        <v>2</v>
      </c>
      <c r="W49" s="18">
        <v>34</v>
      </c>
      <c r="X49" s="18">
        <v>9</v>
      </c>
      <c r="Y49" s="18">
        <v>4</v>
      </c>
      <c r="Z49" s="18">
        <v>5</v>
      </c>
      <c r="AA49" s="18"/>
      <c r="AB49" s="18"/>
      <c r="AC49" s="18"/>
      <c r="AD49" s="19"/>
      <c r="AE49" s="59">
        <f t="shared" ref="AE49" si="146">(V49+W49+X49)/J49</f>
        <v>0.12162162162162163</v>
      </c>
      <c r="AF49" s="58">
        <f t="shared" ref="AF49" si="147">(V49+W49+X49+Y49+Z49)/J49</f>
        <v>0.14594594594594595</v>
      </c>
      <c r="AG49" s="18">
        <v>1</v>
      </c>
      <c r="AH49" s="18">
        <v>11</v>
      </c>
      <c r="AI49" s="18">
        <v>3</v>
      </c>
      <c r="AJ49" s="18">
        <v>4</v>
      </c>
      <c r="AK49" s="18">
        <v>3</v>
      </c>
      <c r="AL49" s="18">
        <v>8</v>
      </c>
      <c r="AM49" s="18">
        <v>6</v>
      </c>
      <c r="AN49" s="18"/>
      <c r="AO49" s="19"/>
      <c r="AP49" s="59">
        <f t="shared" si="142"/>
        <v>5.9459459459459463E-2</v>
      </c>
      <c r="AQ49" s="58">
        <f t="shared" si="143"/>
        <v>9.7297297297297303E-2</v>
      </c>
    </row>
    <row r="50" spans="2:138" x14ac:dyDescent="0.25">
      <c r="B50" s="16"/>
      <c r="C50" s="6"/>
      <c r="D50" s="6"/>
      <c r="E50" s="24" t="s">
        <v>2</v>
      </c>
      <c r="F50" s="24" t="s">
        <v>28</v>
      </c>
      <c r="G50" s="7">
        <v>4</v>
      </c>
      <c r="H50" s="58">
        <f t="shared" si="137"/>
        <v>0.57731958762886593</v>
      </c>
      <c r="I50" s="58">
        <f>U50+AF50+AQ50</f>
        <v>0.61855670103092786</v>
      </c>
      <c r="J50" s="17">
        <v>97</v>
      </c>
      <c r="K50" s="18">
        <v>0</v>
      </c>
      <c r="L50" s="18">
        <v>0</v>
      </c>
      <c r="M50" s="18">
        <v>1</v>
      </c>
      <c r="N50" s="18">
        <v>26</v>
      </c>
      <c r="O50" s="18">
        <v>0</v>
      </c>
      <c r="P50" s="18">
        <v>1</v>
      </c>
      <c r="Q50" s="18">
        <v>0</v>
      </c>
      <c r="R50" s="18"/>
      <c r="S50" s="19"/>
      <c r="T50" s="59">
        <f>(K50+L50+M50+N50+O50) /J50</f>
        <v>0.27835051546391754</v>
      </c>
      <c r="U50" s="58">
        <f t="shared" ref="U50" si="148">(K50+L50+M50+N50+O50+P50+Q50)/J50</f>
        <v>0.28865979381443296</v>
      </c>
      <c r="V50" s="18">
        <v>0</v>
      </c>
      <c r="W50" s="18">
        <v>0</v>
      </c>
      <c r="X50" s="18">
        <v>0</v>
      </c>
      <c r="Y50" s="18">
        <v>0</v>
      </c>
      <c r="Z50" s="18">
        <v>2</v>
      </c>
      <c r="AA50" s="18">
        <v>0</v>
      </c>
      <c r="AB50" s="18">
        <v>0</v>
      </c>
      <c r="AC50" s="18"/>
      <c r="AD50" s="19"/>
      <c r="AE50" s="59">
        <f t="shared" ref="AE50" si="149">(V50+W50+X50+Y50+Z50) /J50</f>
        <v>2.0618556701030927E-2</v>
      </c>
      <c r="AF50" s="58">
        <f t="shared" ref="AF50" si="150">(V50+W50+X50+Y50+Z50+AA50+AB50)/J50</f>
        <v>2.0618556701030927E-2</v>
      </c>
      <c r="AG50" s="18">
        <v>0</v>
      </c>
      <c r="AH50" s="18">
        <v>0</v>
      </c>
      <c r="AI50" s="18">
        <v>12</v>
      </c>
      <c r="AJ50" s="18">
        <v>11</v>
      </c>
      <c r="AK50" s="18">
        <v>4</v>
      </c>
      <c r="AL50" s="18">
        <v>1</v>
      </c>
      <c r="AM50" s="18">
        <v>2</v>
      </c>
      <c r="AN50" s="18"/>
      <c r="AO50" s="19"/>
      <c r="AP50" s="59">
        <f t="shared" si="142"/>
        <v>0.27835051546391754</v>
      </c>
      <c r="AQ50" s="58">
        <f t="shared" si="143"/>
        <v>0.30927835051546393</v>
      </c>
    </row>
    <row r="51" spans="2:138" s="15" customFormat="1" ht="15.75" thickBot="1" x14ac:dyDescent="0.3">
      <c r="B51" s="14"/>
      <c r="C51" s="20"/>
      <c r="D51" s="20"/>
      <c r="E51" s="20"/>
      <c r="F51" s="61"/>
      <c r="G51" s="62"/>
      <c r="H51" s="63"/>
      <c r="I51" s="63"/>
      <c r="J51" s="64"/>
      <c r="K51" s="20"/>
      <c r="L51" s="20"/>
      <c r="M51" s="20"/>
      <c r="N51" s="20"/>
      <c r="O51" s="20"/>
      <c r="P51" s="20"/>
      <c r="Q51" s="20"/>
      <c r="R51" s="20"/>
      <c r="S51" s="65"/>
      <c r="T51" s="66"/>
      <c r="U51" s="67"/>
      <c r="V51" s="20"/>
      <c r="W51" s="20"/>
      <c r="X51" s="20"/>
      <c r="Y51" s="20"/>
      <c r="Z51" s="20"/>
      <c r="AA51" s="20"/>
      <c r="AB51" s="20"/>
      <c r="AC51" s="20"/>
      <c r="AD51" s="65"/>
      <c r="AE51" s="66"/>
      <c r="AF51" s="67"/>
      <c r="AG51" s="20"/>
      <c r="AH51" s="20"/>
      <c r="AI51" s="20"/>
      <c r="AJ51" s="20"/>
      <c r="AK51" s="20"/>
      <c r="AL51" s="20"/>
      <c r="AM51" s="20"/>
      <c r="AN51" s="20"/>
      <c r="AO51" s="65"/>
      <c r="AP51" s="66"/>
      <c r="AQ51" s="67"/>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row>
    <row r="52" spans="2:138" x14ac:dyDescent="0.25">
      <c r="B52" s="16"/>
      <c r="C52" s="6" t="s">
        <v>18</v>
      </c>
      <c r="D52" s="6"/>
      <c r="E52" s="24" t="s">
        <v>1</v>
      </c>
      <c r="F52" s="24" t="s">
        <v>28</v>
      </c>
      <c r="G52" s="7">
        <v>1</v>
      </c>
      <c r="H52" s="58">
        <f t="shared" ref="H52:I54" si="151">T52+AE52+AP52</f>
        <v>0.54814814814814816</v>
      </c>
      <c r="I52" s="58">
        <f t="shared" si="151"/>
        <v>0.61481481481481481</v>
      </c>
      <c r="J52" s="17">
        <v>135</v>
      </c>
      <c r="K52" s="18">
        <v>35</v>
      </c>
      <c r="L52" s="18">
        <v>23</v>
      </c>
      <c r="M52" s="18">
        <v>3</v>
      </c>
      <c r="N52" s="18">
        <v>0</v>
      </c>
      <c r="O52" s="18"/>
      <c r="P52" s="18"/>
      <c r="Q52" s="18"/>
      <c r="R52" s="18"/>
      <c r="S52" s="19"/>
      <c r="T52" s="59">
        <f t="shared" ref="T52" si="152">(K52+L52)/J52</f>
        <v>0.42962962962962964</v>
      </c>
      <c r="U52" s="58">
        <f t="shared" ref="U52" si="153">(K52+L52+M52+N52)/J52</f>
        <v>0.45185185185185184</v>
      </c>
      <c r="V52" s="18">
        <v>0</v>
      </c>
      <c r="W52" s="18">
        <v>1</v>
      </c>
      <c r="X52" s="18">
        <v>0</v>
      </c>
      <c r="Y52" s="18">
        <v>0</v>
      </c>
      <c r="Z52" s="18"/>
      <c r="AA52" s="18"/>
      <c r="AB52" s="18"/>
      <c r="AC52" s="18"/>
      <c r="AD52" s="19"/>
      <c r="AE52" s="59">
        <f t="shared" ref="AE52" si="154">(V52+W52)/J52</f>
        <v>7.4074074074074077E-3</v>
      </c>
      <c r="AF52" s="58">
        <f t="shared" ref="AF52" si="155">(V52+W52+X52+Y52)/J52</f>
        <v>7.4074074074074077E-3</v>
      </c>
      <c r="AG52" s="18">
        <v>6</v>
      </c>
      <c r="AH52" s="18">
        <v>4</v>
      </c>
      <c r="AI52" s="18">
        <v>3</v>
      </c>
      <c r="AJ52" s="18">
        <v>1</v>
      </c>
      <c r="AK52" s="18">
        <v>1</v>
      </c>
      <c r="AL52" s="18">
        <v>2</v>
      </c>
      <c r="AM52" s="18">
        <v>4</v>
      </c>
      <c r="AN52" s="18"/>
      <c r="AO52" s="19"/>
      <c r="AP52" s="59">
        <f t="shared" ref="AP52:AP54" si="156">(AG52+AH52+AI52+AJ52+AK52) /J52</f>
        <v>0.1111111111111111</v>
      </c>
      <c r="AQ52" s="58">
        <f t="shared" ref="AQ52:AQ54" si="157">(AG52+AH52+AI52+AJ52+AK52+AL52+AM52)/J52</f>
        <v>0.15555555555555556</v>
      </c>
    </row>
    <row r="53" spans="2:138" x14ac:dyDescent="0.25">
      <c r="B53" s="16"/>
      <c r="C53" s="6"/>
      <c r="D53" s="6"/>
      <c r="E53" s="24" t="s">
        <v>27</v>
      </c>
      <c r="F53" s="24" t="s">
        <v>28</v>
      </c>
      <c r="G53" s="7">
        <v>2</v>
      </c>
      <c r="H53" s="58">
        <f t="shared" si="151"/>
        <v>0.52401129943502822</v>
      </c>
      <c r="I53" s="58">
        <f t="shared" si="151"/>
        <v>0.6384180790960452</v>
      </c>
      <c r="J53" s="17">
        <v>708</v>
      </c>
      <c r="K53" s="18">
        <v>17</v>
      </c>
      <c r="L53" s="18">
        <v>173</v>
      </c>
      <c r="M53" s="18">
        <v>111</v>
      </c>
      <c r="N53" s="18">
        <v>14</v>
      </c>
      <c r="O53" s="18">
        <v>1</v>
      </c>
      <c r="P53" s="18"/>
      <c r="Q53" s="18"/>
      <c r="R53" s="18"/>
      <c r="S53" s="19"/>
      <c r="T53" s="59">
        <f t="shared" ref="T53" si="158">(K53+L53+M53)/J53</f>
        <v>0.4251412429378531</v>
      </c>
      <c r="U53" s="58">
        <f t="shared" ref="U53" si="159">(K53+L53+M53+N53+O53)/J53</f>
        <v>0.4463276836158192</v>
      </c>
      <c r="V53" s="18">
        <v>0</v>
      </c>
      <c r="W53" s="18">
        <v>0</v>
      </c>
      <c r="X53" s="18">
        <v>4</v>
      </c>
      <c r="Y53" s="18">
        <v>7</v>
      </c>
      <c r="Z53" s="18">
        <v>5</v>
      </c>
      <c r="AA53" s="18"/>
      <c r="AB53" s="18"/>
      <c r="AC53" s="18"/>
      <c r="AD53" s="19"/>
      <c r="AE53" s="59">
        <f t="shared" ref="AE53" si="160">(V53+W53+X53)/J53</f>
        <v>5.6497175141242938E-3</v>
      </c>
      <c r="AF53" s="58">
        <f t="shared" ref="AF53" si="161">(V53+W53+X53+Y53+Z53)/J53</f>
        <v>2.2598870056497175E-2</v>
      </c>
      <c r="AG53" s="18">
        <v>2</v>
      </c>
      <c r="AH53" s="18">
        <v>5</v>
      </c>
      <c r="AI53" s="18">
        <v>6</v>
      </c>
      <c r="AJ53" s="18">
        <v>19</v>
      </c>
      <c r="AK53" s="18">
        <v>34</v>
      </c>
      <c r="AL53" s="18">
        <v>36</v>
      </c>
      <c r="AM53" s="18">
        <v>18</v>
      </c>
      <c r="AN53" s="18"/>
      <c r="AO53" s="19"/>
      <c r="AP53" s="59">
        <f t="shared" si="156"/>
        <v>9.3220338983050849E-2</v>
      </c>
      <c r="AQ53" s="58">
        <f t="shared" si="157"/>
        <v>0.16949152542372881</v>
      </c>
    </row>
    <row r="54" spans="2:138" x14ac:dyDescent="0.25">
      <c r="B54" s="16"/>
      <c r="C54" s="6"/>
      <c r="D54" s="6"/>
      <c r="E54" s="24" t="s">
        <v>2</v>
      </c>
      <c r="F54" s="24" t="s">
        <v>28</v>
      </c>
      <c r="G54" s="7">
        <v>4</v>
      </c>
      <c r="H54" s="58">
        <f t="shared" si="151"/>
        <v>0.71087533156498672</v>
      </c>
      <c r="I54" s="58">
        <f>U54+AF54+AQ54</f>
        <v>0.77895667550839964</v>
      </c>
      <c r="J54" s="21">
        <v>1131</v>
      </c>
      <c r="K54" s="18">
        <v>2</v>
      </c>
      <c r="L54" s="18">
        <v>19</v>
      </c>
      <c r="M54" s="18">
        <v>125</v>
      </c>
      <c r="N54" s="18">
        <v>317</v>
      </c>
      <c r="O54" s="18">
        <v>109</v>
      </c>
      <c r="P54" s="18">
        <v>25</v>
      </c>
      <c r="Q54" s="18">
        <v>11</v>
      </c>
      <c r="R54" s="18"/>
      <c r="S54" s="19"/>
      <c r="T54" s="59">
        <f>(K54+L54+M54+N54+O54) /J54</f>
        <v>0.50574712643678166</v>
      </c>
      <c r="U54" s="58">
        <f t="shared" ref="U54" si="162">(K54+L54+M54+N54+O54+P54+Q54)/J54</f>
        <v>0.53757736516357202</v>
      </c>
      <c r="V54" s="18">
        <v>0</v>
      </c>
      <c r="W54" s="18">
        <v>0</v>
      </c>
      <c r="X54" s="18">
        <v>1</v>
      </c>
      <c r="Y54" s="18">
        <v>1</v>
      </c>
      <c r="Z54" s="18">
        <v>3</v>
      </c>
      <c r="AA54" s="18">
        <v>2</v>
      </c>
      <c r="AB54" s="18">
        <v>1</v>
      </c>
      <c r="AC54" s="18"/>
      <c r="AD54" s="19"/>
      <c r="AE54" s="59">
        <f t="shared" ref="AE54" si="163">(V54+W54+X54+Y54+Z54) /J54</f>
        <v>4.4208664898320073E-3</v>
      </c>
      <c r="AF54" s="58">
        <f t="shared" ref="AF54" si="164">(V54+W54+X54+Y54+Z54+AA54+AB54)/J54</f>
        <v>7.073386383731211E-3</v>
      </c>
      <c r="AG54" s="18">
        <v>2</v>
      </c>
      <c r="AH54" s="18">
        <v>11</v>
      </c>
      <c r="AI54" s="18">
        <v>33</v>
      </c>
      <c r="AJ54" s="18">
        <v>100</v>
      </c>
      <c r="AK54" s="18">
        <v>81</v>
      </c>
      <c r="AL54" s="18">
        <v>19</v>
      </c>
      <c r="AM54" s="18">
        <v>19</v>
      </c>
      <c r="AN54" s="18"/>
      <c r="AO54" s="19"/>
      <c r="AP54" s="59">
        <f t="shared" si="156"/>
        <v>0.20070733863837312</v>
      </c>
      <c r="AQ54" s="58">
        <f t="shared" si="157"/>
        <v>0.23430592396109637</v>
      </c>
    </row>
    <row r="55" spans="2:138" s="15" customFormat="1" ht="15.75" thickBot="1" x14ac:dyDescent="0.3">
      <c r="B55" s="14"/>
      <c r="C55" s="20"/>
      <c r="D55" s="20"/>
      <c r="E55" s="20"/>
      <c r="F55" s="61"/>
      <c r="G55" s="62"/>
      <c r="H55" s="63"/>
      <c r="I55" s="63"/>
      <c r="J55" s="68"/>
      <c r="K55" s="20"/>
      <c r="L55" s="20"/>
      <c r="M55" s="20"/>
      <c r="N55" s="20"/>
      <c r="O55" s="20"/>
      <c r="P55" s="20"/>
      <c r="Q55" s="20"/>
      <c r="R55" s="20"/>
      <c r="S55" s="65"/>
      <c r="T55" s="66"/>
      <c r="U55" s="67"/>
      <c r="V55" s="20"/>
      <c r="W55" s="20"/>
      <c r="X55" s="20"/>
      <c r="Y55" s="20"/>
      <c r="Z55" s="20"/>
      <c r="AA55" s="20"/>
      <c r="AB55" s="20"/>
      <c r="AC55" s="20"/>
      <c r="AD55" s="65"/>
      <c r="AE55" s="66"/>
      <c r="AF55" s="67"/>
      <c r="AG55" s="20"/>
      <c r="AH55" s="20"/>
      <c r="AI55" s="20"/>
      <c r="AJ55" s="20"/>
      <c r="AK55" s="20"/>
      <c r="AL55" s="20"/>
      <c r="AM55" s="20"/>
      <c r="AN55" s="20"/>
      <c r="AO55" s="65"/>
      <c r="AP55" s="66"/>
      <c r="AQ55" s="67"/>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row>
    <row r="56" spans="2:138" x14ac:dyDescent="0.25">
      <c r="B56" s="16"/>
      <c r="C56" s="6" t="s">
        <v>19</v>
      </c>
      <c r="D56" s="6"/>
      <c r="E56" s="24" t="s">
        <v>1</v>
      </c>
      <c r="F56" s="24" t="s">
        <v>28</v>
      </c>
      <c r="G56" s="7">
        <v>1</v>
      </c>
      <c r="H56" s="58">
        <f t="shared" ref="H56:I57" si="165">T56+AE56+AP56</f>
        <v>0.84154175588865099</v>
      </c>
      <c r="I56" s="58">
        <f t="shared" si="165"/>
        <v>0.87044967880085655</v>
      </c>
      <c r="J56" s="21">
        <v>934</v>
      </c>
      <c r="K56" s="18">
        <v>457</v>
      </c>
      <c r="L56" s="18">
        <v>303</v>
      </c>
      <c r="M56" s="18">
        <v>13</v>
      </c>
      <c r="N56" s="18">
        <v>5</v>
      </c>
      <c r="O56" s="18"/>
      <c r="P56" s="18"/>
      <c r="Q56" s="18"/>
      <c r="R56" s="18"/>
      <c r="S56" s="19"/>
      <c r="T56" s="59">
        <f t="shared" ref="T56" si="166">(K56+L56)/J56</f>
        <v>0.8137044967880086</v>
      </c>
      <c r="U56" s="58">
        <f t="shared" ref="U56" si="167">(K56+L56+M56+N56)/J56</f>
        <v>0.83297644539614557</v>
      </c>
      <c r="V56" s="18">
        <v>0</v>
      </c>
      <c r="W56" s="18">
        <v>0</v>
      </c>
      <c r="X56" s="18">
        <v>2</v>
      </c>
      <c r="Y56" s="18">
        <v>1</v>
      </c>
      <c r="Z56" s="18"/>
      <c r="AA56" s="18"/>
      <c r="AB56" s="18"/>
      <c r="AC56" s="18"/>
      <c r="AD56" s="19"/>
      <c r="AE56" s="59">
        <f t="shared" ref="AE56" si="168">(V56+W56)/J56</f>
        <v>0</v>
      </c>
      <c r="AF56" s="58">
        <f t="shared" ref="AF56" si="169">(V56+W56+X56+Y56)/J56</f>
        <v>3.2119914346895075E-3</v>
      </c>
      <c r="AG56" s="18">
        <v>5</v>
      </c>
      <c r="AH56" s="18">
        <v>2</v>
      </c>
      <c r="AI56" s="18">
        <v>3</v>
      </c>
      <c r="AJ56" s="18">
        <v>0</v>
      </c>
      <c r="AK56" s="18">
        <v>16</v>
      </c>
      <c r="AL56" s="18">
        <v>1</v>
      </c>
      <c r="AM56" s="18">
        <v>5</v>
      </c>
      <c r="AN56" s="18"/>
      <c r="AO56" s="19"/>
      <c r="AP56" s="59">
        <f t="shared" ref="AP56:AP57" si="170">(AG56+AH56+AI56+AJ56+AK56) /J56</f>
        <v>2.7837259100642397E-2</v>
      </c>
      <c r="AQ56" s="58">
        <f t="shared" ref="AQ56:AQ57" si="171">(AG56+AH56+AI56+AJ56+AK56+AL56+AM56)/J56</f>
        <v>3.4261241970021415E-2</v>
      </c>
    </row>
    <row r="57" spans="2:138" x14ac:dyDescent="0.25">
      <c r="B57" s="16"/>
      <c r="C57" s="6"/>
      <c r="D57" s="6"/>
      <c r="E57" s="24" t="s">
        <v>27</v>
      </c>
      <c r="F57" s="24" t="s">
        <v>28</v>
      </c>
      <c r="G57" s="7">
        <v>2</v>
      </c>
      <c r="H57" s="58">
        <f t="shared" si="165"/>
        <v>0.61845386533665847</v>
      </c>
      <c r="I57" s="58">
        <f t="shared" si="165"/>
        <v>0.70573566084788031</v>
      </c>
      <c r="J57" s="17">
        <v>401</v>
      </c>
      <c r="K57" s="18">
        <v>1</v>
      </c>
      <c r="L57" s="18">
        <v>120</v>
      </c>
      <c r="M57" s="18">
        <v>106</v>
      </c>
      <c r="N57" s="18">
        <v>24</v>
      </c>
      <c r="O57" s="18">
        <v>5</v>
      </c>
      <c r="P57" s="18"/>
      <c r="Q57" s="18"/>
      <c r="R57" s="18"/>
      <c r="S57" s="19"/>
      <c r="T57" s="59">
        <f t="shared" ref="T57" si="172">(K57+L57+M57)/J57</f>
        <v>0.56608478802992523</v>
      </c>
      <c r="U57" s="58">
        <f t="shared" ref="U57" si="173">(K57+L57+M57+N57+O57)/J57</f>
        <v>0.63840399002493764</v>
      </c>
      <c r="V57" s="18">
        <v>0</v>
      </c>
      <c r="W57" s="18">
        <v>9</v>
      </c>
      <c r="X57" s="18">
        <v>0</v>
      </c>
      <c r="Y57" s="18">
        <v>2</v>
      </c>
      <c r="Z57" s="18">
        <v>1</v>
      </c>
      <c r="AA57" s="18"/>
      <c r="AB57" s="18"/>
      <c r="AC57" s="18"/>
      <c r="AD57" s="19"/>
      <c r="AE57" s="59">
        <f t="shared" ref="AE57" si="174">(V57+W57+X57)/J57</f>
        <v>2.2443890274314215E-2</v>
      </c>
      <c r="AF57" s="58">
        <f t="shared" ref="AF57" si="175">(V57+W57+X57+Y57+Z57)/J57</f>
        <v>2.9925187032418952E-2</v>
      </c>
      <c r="AG57" s="18">
        <v>5</v>
      </c>
      <c r="AH57" s="18">
        <v>1</v>
      </c>
      <c r="AI57" s="18">
        <v>2</v>
      </c>
      <c r="AJ57" s="18">
        <v>1</v>
      </c>
      <c r="AK57" s="18">
        <v>3</v>
      </c>
      <c r="AL57" s="18">
        <v>2</v>
      </c>
      <c r="AM57" s="18">
        <v>1</v>
      </c>
      <c r="AN57" s="18"/>
      <c r="AO57" s="19"/>
      <c r="AP57" s="59">
        <f t="shared" si="170"/>
        <v>2.9925187032418952E-2</v>
      </c>
      <c r="AQ57" s="58">
        <f t="shared" si="171"/>
        <v>3.7406483790523692E-2</v>
      </c>
    </row>
    <row r="58" spans="2:138" s="15" customFormat="1" ht="15.75" thickBot="1" x14ac:dyDescent="0.3">
      <c r="B58" s="14"/>
      <c r="C58" s="20"/>
      <c r="D58" s="20"/>
      <c r="E58" s="20"/>
      <c r="F58" s="61"/>
      <c r="G58" s="62"/>
      <c r="H58" s="63"/>
      <c r="I58" s="63"/>
      <c r="J58" s="64"/>
      <c r="K58" s="20"/>
      <c r="L58" s="20"/>
      <c r="M58" s="20"/>
      <c r="N58" s="20"/>
      <c r="O58" s="20"/>
      <c r="P58" s="20"/>
      <c r="Q58" s="20"/>
      <c r="R58" s="20"/>
      <c r="S58" s="65"/>
      <c r="T58" s="66"/>
      <c r="U58" s="67"/>
      <c r="V58" s="20"/>
      <c r="W58" s="20"/>
      <c r="X58" s="20"/>
      <c r="Y58" s="20"/>
      <c r="Z58" s="20"/>
      <c r="AA58" s="20"/>
      <c r="AB58" s="20"/>
      <c r="AC58" s="20"/>
      <c r="AD58" s="65"/>
      <c r="AE58" s="66"/>
      <c r="AF58" s="67"/>
      <c r="AG58" s="20"/>
      <c r="AH58" s="20"/>
      <c r="AI58" s="20"/>
      <c r="AJ58" s="20"/>
      <c r="AK58" s="20"/>
      <c r="AL58" s="20"/>
      <c r="AM58" s="20"/>
      <c r="AN58" s="20"/>
      <c r="AO58" s="65"/>
      <c r="AP58" s="66"/>
      <c r="AQ58" s="67"/>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row>
    <row r="59" spans="2:138" x14ac:dyDescent="0.25">
      <c r="B59" s="16"/>
      <c r="C59" s="6" t="s">
        <v>20</v>
      </c>
      <c r="D59" s="6"/>
      <c r="E59" s="24" t="s">
        <v>1</v>
      </c>
      <c r="F59" s="24" t="s">
        <v>28</v>
      </c>
      <c r="G59" s="7">
        <v>1</v>
      </c>
      <c r="H59" s="58">
        <f t="shared" ref="H59:I61" si="176">T59+AE59+AP59</f>
        <v>0.49391480730223125</v>
      </c>
      <c r="I59" s="58">
        <f t="shared" si="176"/>
        <v>0.53296146044624748</v>
      </c>
      <c r="J59" s="21">
        <v>1972</v>
      </c>
      <c r="K59" s="18">
        <v>687</v>
      </c>
      <c r="L59" s="18">
        <v>147</v>
      </c>
      <c r="M59" s="18">
        <v>24</v>
      </c>
      <c r="N59" s="18">
        <v>11</v>
      </c>
      <c r="O59" s="18"/>
      <c r="P59" s="18"/>
      <c r="Q59" s="18"/>
      <c r="R59" s="18"/>
      <c r="S59" s="19"/>
      <c r="T59" s="59">
        <f t="shared" ref="T59" si="177">(K59+L59)/J59</f>
        <v>0.42292089249492898</v>
      </c>
      <c r="U59" s="58">
        <f t="shared" ref="U59" si="178">(K59+L59+M59+N59)/J59</f>
        <v>0.44066937119675459</v>
      </c>
      <c r="V59" s="18">
        <v>6</v>
      </c>
      <c r="W59" s="18">
        <v>1</v>
      </c>
      <c r="X59" s="18">
        <v>3</v>
      </c>
      <c r="Y59" s="18">
        <v>3</v>
      </c>
      <c r="Z59" s="18"/>
      <c r="AA59" s="18"/>
      <c r="AB59" s="18"/>
      <c r="AC59" s="18"/>
      <c r="AD59" s="19"/>
      <c r="AE59" s="59">
        <f t="shared" ref="AE59" si="179">(V59+W59)/J59</f>
        <v>3.5496957403651115E-3</v>
      </c>
      <c r="AF59" s="58">
        <f t="shared" ref="AF59" si="180">(V59+W59+X59+Y59)/J59</f>
        <v>6.5922920892494928E-3</v>
      </c>
      <c r="AG59" s="18">
        <v>26</v>
      </c>
      <c r="AH59" s="18">
        <v>41</v>
      </c>
      <c r="AI59" s="18">
        <v>17</v>
      </c>
      <c r="AJ59" s="18">
        <v>18</v>
      </c>
      <c r="AK59" s="18">
        <v>31</v>
      </c>
      <c r="AL59" s="18">
        <v>18</v>
      </c>
      <c r="AM59" s="18">
        <v>18</v>
      </c>
      <c r="AN59" s="18"/>
      <c r="AO59" s="19"/>
      <c r="AP59" s="59">
        <f t="shared" ref="AP59:AP61" si="181">(AG59+AH59+AI59+AJ59+AK59) /J59</f>
        <v>6.7444219066937122E-2</v>
      </c>
      <c r="AQ59" s="58">
        <f t="shared" ref="AQ59:AQ61" si="182">(AG59+AH59+AI59+AJ59+AK59+AL59+AM59)/J59</f>
        <v>8.569979716024341E-2</v>
      </c>
    </row>
    <row r="60" spans="2:138" x14ac:dyDescent="0.25">
      <c r="B60" s="16"/>
      <c r="C60" s="6"/>
      <c r="D60" s="6"/>
      <c r="E60" s="24" t="s">
        <v>27</v>
      </c>
      <c r="F60" s="24" t="s">
        <v>28</v>
      </c>
      <c r="G60" s="7">
        <v>2</v>
      </c>
      <c r="H60" s="58">
        <f t="shared" si="176"/>
        <v>0.64305103148751364</v>
      </c>
      <c r="I60" s="58">
        <f t="shared" si="176"/>
        <v>0.73425624321389793</v>
      </c>
      <c r="J60" s="21">
        <v>3684</v>
      </c>
      <c r="K60" s="18">
        <v>166</v>
      </c>
      <c r="L60" s="22">
        <v>1499</v>
      </c>
      <c r="M60" s="18">
        <v>617</v>
      </c>
      <c r="N60" s="18">
        <v>145</v>
      </c>
      <c r="O60" s="18">
        <v>70</v>
      </c>
      <c r="P60" s="18"/>
      <c r="Q60" s="18"/>
      <c r="R60" s="18"/>
      <c r="S60" s="19"/>
      <c r="T60" s="59">
        <f t="shared" ref="T60" si="183">(K60+L60+M60)/J60</f>
        <v>0.61943539630836053</v>
      </c>
      <c r="U60" s="58">
        <f t="shared" ref="U60" si="184">(K60+L60+M60+N60+O60)/J60</f>
        <v>0.67779587404994568</v>
      </c>
      <c r="V60" s="18">
        <v>1</v>
      </c>
      <c r="W60" s="18">
        <v>2</v>
      </c>
      <c r="X60" s="18">
        <v>6</v>
      </c>
      <c r="Y60" s="18">
        <v>10</v>
      </c>
      <c r="Z60" s="18">
        <v>4</v>
      </c>
      <c r="AA60" s="18"/>
      <c r="AB60" s="18"/>
      <c r="AC60" s="18"/>
      <c r="AD60" s="19"/>
      <c r="AE60" s="59">
        <f t="shared" ref="AE60" si="185">(V60+W60+X60)/J60</f>
        <v>2.4429967426710096E-3</v>
      </c>
      <c r="AF60" s="58">
        <f t="shared" ref="AF60" si="186">(V60+W60+X60+Y60+Z60)/J60</f>
        <v>6.2432138979370251E-3</v>
      </c>
      <c r="AG60" s="18">
        <v>6</v>
      </c>
      <c r="AH60" s="18">
        <v>12</v>
      </c>
      <c r="AI60" s="18">
        <v>18</v>
      </c>
      <c r="AJ60" s="18">
        <v>14</v>
      </c>
      <c r="AK60" s="18">
        <v>28</v>
      </c>
      <c r="AL60" s="18">
        <v>54</v>
      </c>
      <c r="AM60" s="18">
        <v>53</v>
      </c>
      <c r="AN60" s="18"/>
      <c r="AO60" s="19"/>
      <c r="AP60" s="59">
        <f t="shared" si="181"/>
        <v>2.1172638436482084E-2</v>
      </c>
      <c r="AQ60" s="58">
        <f t="shared" si="182"/>
        <v>5.0217155266015202E-2</v>
      </c>
    </row>
    <row r="61" spans="2:138" x14ac:dyDescent="0.25">
      <c r="B61" s="16"/>
      <c r="C61" s="6"/>
      <c r="D61" s="6"/>
      <c r="E61" s="24" t="s">
        <v>2</v>
      </c>
      <c r="F61" s="24" t="s">
        <v>28</v>
      </c>
      <c r="G61" s="7">
        <v>4</v>
      </c>
      <c r="H61" s="58">
        <f t="shared" si="176"/>
        <v>0.80727272727272736</v>
      </c>
      <c r="I61" s="58">
        <f>U61+AF61+AQ61</f>
        <v>0.83636363636363642</v>
      </c>
      <c r="J61" s="17">
        <v>275</v>
      </c>
      <c r="K61" s="18">
        <v>6</v>
      </c>
      <c r="L61" s="18">
        <v>93</v>
      </c>
      <c r="M61" s="18">
        <v>47</v>
      </c>
      <c r="N61" s="18">
        <v>21</v>
      </c>
      <c r="O61" s="18">
        <v>10</v>
      </c>
      <c r="P61" s="18">
        <v>4</v>
      </c>
      <c r="Q61" s="18">
        <v>1</v>
      </c>
      <c r="R61" s="18"/>
      <c r="S61" s="19"/>
      <c r="T61" s="59">
        <f>(K61+L61+M61+N61+O61) /J61</f>
        <v>0.64363636363636367</v>
      </c>
      <c r="U61" s="58">
        <f t="shared" ref="U61" si="187">(K61+L61+M61+N61+O61+P61+Q61)/J61</f>
        <v>0.66181818181818186</v>
      </c>
      <c r="V61" s="18">
        <v>0</v>
      </c>
      <c r="W61" s="18">
        <v>0</v>
      </c>
      <c r="X61" s="18">
        <v>1</v>
      </c>
      <c r="Y61" s="18">
        <v>1</v>
      </c>
      <c r="Z61" s="18">
        <v>0</v>
      </c>
      <c r="AA61" s="18">
        <v>1</v>
      </c>
      <c r="AB61" s="18">
        <v>0</v>
      </c>
      <c r="AC61" s="18"/>
      <c r="AD61" s="19"/>
      <c r="AE61" s="59">
        <f t="shared" ref="AE61" si="188">(V61+W61+X61+Y61+Z61) /J61</f>
        <v>7.2727272727272727E-3</v>
      </c>
      <c r="AF61" s="58">
        <f t="shared" ref="AF61" si="189">(V61+W61+X61+Y61+Z61+AA61+AB61)/J61</f>
        <v>1.090909090909091E-2</v>
      </c>
      <c r="AG61" s="18">
        <v>31</v>
      </c>
      <c r="AH61" s="18">
        <v>1</v>
      </c>
      <c r="AI61" s="18">
        <v>5</v>
      </c>
      <c r="AJ61" s="18">
        <v>3</v>
      </c>
      <c r="AK61" s="18">
        <v>3</v>
      </c>
      <c r="AL61" s="18">
        <v>2</v>
      </c>
      <c r="AM61" s="18">
        <v>0</v>
      </c>
      <c r="AN61" s="18"/>
      <c r="AO61" s="19"/>
      <c r="AP61" s="59">
        <f t="shared" si="181"/>
        <v>0.15636363636363637</v>
      </c>
      <c r="AQ61" s="58">
        <f t="shared" si="182"/>
        <v>0.16363636363636364</v>
      </c>
    </row>
    <row r="62" spans="2:138" s="15" customFormat="1" ht="15.75" thickBot="1" x14ac:dyDescent="0.3">
      <c r="B62" s="14"/>
      <c r="C62" s="20"/>
      <c r="D62" s="20"/>
      <c r="E62" s="20"/>
      <c r="F62" s="61"/>
      <c r="G62" s="62"/>
      <c r="H62" s="63"/>
      <c r="I62" s="63"/>
      <c r="J62" s="64"/>
      <c r="K62" s="20"/>
      <c r="L62" s="20"/>
      <c r="M62" s="20"/>
      <c r="N62" s="20"/>
      <c r="O62" s="20"/>
      <c r="P62" s="20"/>
      <c r="Q62" s="20"/>
      <c r="R62" s="20"/>
      <c r="S62" s="65"/>
      <c r="T62" s="66"/>
      <c r="U62" s="67"/>
      <c r="V62" s="20"/>
      <c r="W62" s="20"/>
      <c r="X62" s="20"/>
      <c r="Y62" s="20"/>
      <c r="Z62" s="20"/>
      <c r="AA62" s="20"/>
      <c r="AB62" s="20"/>
      <c r="AC62" s="20"/>
      <c r="AD62" s="65"/>
      <c r="AE62" s="66"/>
      <c r="AF62" s="67"/>
      <c r="AG62" s="20"/>
      <c r="AH62" s="20"/>
      <c r="AI62" s="20"/>
      <c r="AJ62" s="20"/>
      <c r="AK62" s="20"/>
      <c r="AL62" s="20"/>
      <c r="AM62" s="20"/>
      <c r="AN62" s="20"/>
      <c r="AO62" s="65"/>
      <c r="AP62" s="66"/>
      <c r="AQ62" s="67"/>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row>
    <row r="63" spans="2:138" x14ac:dyDescent="0.25">
      <c r="B63" s="16"/>
      <c r="C63" s="6" t="s">
        <v>21</v>
      </c>
      <c r="D63" s="6"/>
      <c r="E63" s="24" t="s">
        <v>1</v>
      </c>
      <c r="F63" s="24" t="s">
        <v>28</v>
      </c>
      <c r="G63" s="7">
        <v>1</v>
      </c>
      <c r="H63" s="58">
        <f t="shared" ref="H63" si="190">T63+AE63+AP63</f>
        <v>0.68072289156626509</v>
      </c>
      <c r="I63" s="58">
        <f t="shared" ref="I63" si="191">U63+AF63+AQ63</f>
        <v>0.72289156626506024</v>
      </c>
      <c r="J63" s="17">
        <v>166</v>
      </c>
      <c r="K63" s="18">
        <v>96</v>
      </c>
      <c r="L63" s="18">
        <v>14</v>
      </c>
      <c r="M63" s="18">
        <v>2</v>
      </c>
      <c r="N63" s="18">
        <v>2</v>
      </c>
      <c r="O63" s="18"/>
      <c r="P63" s="18"/>
      <c r="Q63" s="18"/>
      <c r="R63" s="18"/>
      <c r="S63" s="19"/>
      <c r="T63" s="59">
        <f t="shared" ref="T63" si="192">(K63+L63)/J63</f>
        <v>0.66265060240963858</v>
      </c>
      <c r="U63" s="58">
        <f t="shared" ref="U63" si="193">(K63+L63+M63+N63)/J63</f>
        <v>0.68674698795180722</v>
      </c>
      <c r="V63" s="18">
        <v>0</v>
      </c>
      <c r="W63" s="18">
        <v>0</v>
      </c>
      <c r="X63" s="18">
        <v>1</v>
      </c>
      <c r="Y63" s="18">
        <v>1</v>
      </c>
      <c r="Z63" s="18"/>
      <c r="AA63" s="18"/>
      <c r="AB63" s="18"/>
      <c r="AC63" s="18"/>
      <c r="AD63" s="19"/>
      <c r="AE63" s="59">
        <f t="shared" ref="AE63" si="194">(V63+W63)/J63</f>
        <v>0</v>
      </c>
      <c r="AF63" s="58">
        <f t="shared" ref="AF63" si="195">(V63+W63+X63+Y63)/J63</f>
        <v>1.2048192771084338E-2</v>
      </c>
      <c r="AG63" s="18">
        <v>0</v>
      </c>
      <c r="AH63" s="18">
        <v>0</v>
      </c>
      <c r="AI63" s="18">
        <v>1</v>
      </c>
      <c r="AJ63" s="18">
        <v>0</v>
      </c>
      <c r="AK63" s="18">
        <v>2</v>
      </c>
      <c r="AL63" s="18">
        <v>1</v>
      </c>
      <c r="AM63" s="18">
        <v>0</v>
      </c>
      <c r="AN63" s="18"/>
      <c r="AO63" s="19"/>
      <c r="AP63" s="59">
        <f t="shared" ref="AP63:AP64" si="196">(AG63+AH63+AI63+AJ63+AK63) /J63</f>
        <v>1.8072289156626505E-2</v>
      </c>
      <c r="AQ63" s="58">
        <f t="shared" ref="AQ63:AQ64" si="197">(AG63+AH63+AI63+AJ63+AK63+AL63+AM63)/J63</f>
        <v>2.4096385542168676E-2</v>
      </c>
    </row>
    <row r="64" spans="2:138" x14ac:dyDescent="0.25">
      <c r="B64" s="16"/>
      <c r="C64" s="6"/>
      <c r="D64" s="6"/>
      <c r="E64" s="24" t="s">
        <v>27</v>
      </c>
      <c r="F64" s="24" t="s">
        <v>28</v>
      </c>
      <c r="G64" s="7">
        <v>2</v>
      </c>
      <c r="H64" s="58">
        <f t="shared" ref="H64" si="198">T64+AE64+AP64</f>
        <v>0.80952380952380942</v>
      </c>
      <c r="I64" s="58">
        <f t="shared" ref="I64" si="199">U64+AF64+AQ64</f>
        <v>0.82539682539682546</v>
      </c>
      <c r="J64" s="17">
        <v>63</v>
      </c>
      <c r="K64" s="18">
        <v>3</v>
      </c>
      <c r="L64" s="18">
        <v>43</v>
      </c>
      <c r="M64" s="18">
        <v>2</v>
      </c>
      <c r="N64" s="18">
        <v>1</v>
      </c>
      <c r="O64" s="18">
        <v>0</v>
      </c>
      <c r="P64" s="18"/>
      <c r="Q64" s="18"/>
      <c r="R64" s="18"/>
      <c r="S64" s="19"/>
      <c r="T64" s="59">
        <f t="shared" ref="T64" si="200">(K64+L64+M64)/J64</f>
        <v>0.76190476190476186</v>
      </c>
      <c r="U64" s="58">
        <f t="shared" ref="U64" si="201">(K64+L64+M64+N64+O64)/J64</f>
        <v>0.77777777777777779</v>
      </c>
      <c r="V64" s="18">
        <v>0</v>
      </c>
      <c r="W64" s="18">
        <v>0</v>
      </c>
      <c r="X64" s="18">
        <v>1</v>
      </c>
      <c r="Y64" s="18">
        <v>0</v>
      </c>
      <c r="Z64" s="18">
        <v>0</v>
      </c>
      <c r="AA64" s="18"/>
      <c r="AB64" s="18"/>
      <c r="AC64" s="18"/>
      <c r="AD64" s="19"/>
      <c r="AE64" s="59">
        <f t="shared" ref="AE64" si="202">(V64+W64+X64)/J64</f>
        <v>1.5873015873015872E-2</v>
      </c>
      <c r="AF64" s="58">
        <f t="shared" ref="AF64" si="203">(V64+W64+X64+Y64+Z64)/J64</f>
        <v>1.5873015873015872E-2</v>
      </c>
      <c r="AG64" s="18">
        <v>0</v>
      </c>
      <c r="AH64" s="18">
        <v>0</v>
      </c>
      <c r="AI64" s="18">
        <v>0</v>
      </c>
      <c r="AJ64" s="18">
        <v>0</v>
      </c>
      <c r="AK64" s="18">
        <v>2</v>
      </c>
      <c r="AL64" s="18">
        <v>0</v>
      </c>
      <c r="AM64" s="18">
        <v>0</v>
      </c>
      <c r="AN64" s="18"/>
      <c r="AO64" s="19"/>
      <c r="AP64" s="59">
        <f t="shared" si="196"/>
        <v>3.1746031746031744E-2</v>
      </c>
      <c r="AQ64" s="58">
        <f t="shared" si="197"/>
        <v>3.1746031746031744E-2</v>
      </c>
    </row>
    <row r="65" spans="2:138" s="15" customFormat="1" ht="15.75" thickBot="1" x14ac:dyDescent="0.3">
      <c r="B65" s="14"/>
      <c r="C65" s="20"/>
      <c r="D65" s="20"/>
      <c r="E65" s="20"/>
      <c r="F65" s="61"/>
      <c r="G65" s="62"/>
      <c r="H65" s="63"/>
      <c r="I65" s="63"/>
      <c r="J65" s="64"/>
      <c r="K65" s="20"/>
      <c r="L65" s="20"/>
      <c r="M65" s="20"/>
      <c r="N65" s="20"/>
      <c r="O65" s="20"/>
      <c r="P65" s="20"/>
      <c r="Q65" s="20"/>
      <c r="R65" s="20"/>
      <c r="S65" s="65"/>
      <c r="T65" s="66"/>
      <c r="U65" s="67"/>
      <c r="V65" s="20"/>
      <c r="W65" s="20"/>
      <c r="X65" s="20"/>
      <c r="Y65" s="20"/>
      <c r="Z65" s="20"/>
      <c r="AA65" s="20"/>
      <c r="AB65" s="20"/>
      <c r="AC65" s="20"/>
      <c r="AD65" s="65"/>
      <c r="AE65" s="66"/>
      <c r="AF65" s="67"/>
      <c r="AG65" s="20"/>
      <c r="AH65" s="20"/>
      <c r="AI65" s="20"/>
      <c r="AJ65" s="20"/>
      <c r="AK65" s="20"/>
      <c r="AL65" s="20"/>
      <c r="AM65" s="20"/>
      <c r="AN65" s="20"/>
      <c r="AO65" s="65"/>
      <c r="AP65" s="66"/>
      <c r="AQ65" s="67"/>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row>
    <row r="66" spans="2:138" x14ac:dyDescent="0.25">
      <c r="B66" s="16"/>
      <c r="C66" s="6" t="s">
        <v>22</v>
      </c>
      <c r="D66" s="6"/>
      <c r="E66" s="24" t="s">
        <v>1</v>
      </c>
      <c r="F66" s="24" t="s">
        <v>28</v>
      </c>
      <c r="G66" s="7">
        <v>1</v>
      </c>
      <c r="H66" s="58">
        <f t="shared" ref="H66:I68" si="204">T66+AE66+AP66</f>
        <v>0.7385057471264368</v>
      </c>
      <c r="I66" s="58">
        <f t="shared" si="204"/>
        <v>0.74137931034482762</v>
      </c>
      <c r="J66" s="17">
        <v>348</v>
      </c>
      <c r="K66" s="18">
        <v>230</v>
      </c>
      <c r="L66" s="18">
        <v>19</v>
      </c>
      <c r="M66" s="18">
        <v>0</v>
      </c>
      <c r="N66" s="18">
        <v>0</v>
      </c>
      <c r="O66" s="18"/>
      <c r="P66" s="18"/>
      <c r="Q66" s="18"/>
      <c r="R66" s="18"/>
      <c r="S66" s="19"/>
      <c r="T66" s="59">
        <f t="shared" ref="T66" si="205">(K66+L66)/J66</f>
        <v>0.71551724137931039</v>
      </c>
      <c r="U66" s="58">
        <f t="shared" ref="U66" si="206">(K66+L66+M66+N66)/J66</f>
        <v>0.71551724137931039</v>
      </c>
      <c r="V66" s="18">
        <v>0</v>
      </c>
      <c r="W66" s="18">
        <v>0</v>
      </c>
      <c r="X66" s="18">
        <v>0</v>
      </c>
      <c r="Y66" s="18">
        <v>0</v>
      </c>
      <c r="Z66" s="18"/>
      <c r="AA66" s="18"/>
      <c r="AB66" s="18"/>
      <c r="AC66" s="18"/>
      <c r="AD66" s="19"/>
      <c r="AE66" s="59">
        <f t="shared" ref="AE66" si="207">(V66+W66)/J66</f>
        <v>0</v>
      </c>
      <c r="AF66" s="58">
        <f t="shared" ref="AF66" si="208">(V66+W66+X66+Y66)/J66</f>
        <v>0</v>
      </c>
      <c r="AG66" s="18">
        <v>0</v>
      </c>
      <c r="AH66" s="18">
        <v>5</v>
      </c>
      <c r="AI66" s="18">
        <v>1</v>
      </c>
      <c r="AJ66" s="18">
        <v>1</v>
      </c>
      <c r="AK66" s="18">
        <v>1</v>
      </c>
      <c r="AL66" s="18">
        <v>1</v>
      </c>
      <c r="AM66" s="18">
        <v>0</v>
      </c>
      <c r="AN66" s="18"/>
      <c r="AO66" s="19"/>
      <c r="AP66" s="59">
        <f t="shared" ref="AP66:AP68" si="209">(AG66+AH66+AI66+AJ66+AK66) /J66</f>
        <v>2.2988505747126436E-2</v>
      </c>
      <c r="AQ66" s="58">
        <f t="shared" ref="AQ66:AQ68" si="210">(AG66+AH66+AI66+AJ66+AK66+AL66+AM66)/J66</f>
        <v>2.5862068965517241E-2</v>
      </c>
    </row>
    <row r="67" spans="2:138" x14ac:dyDescent="0.25">
      <c r="B67" s="16"/>
      <c r="C67" s="6"/>
      <c r="D67" s="6"/>
      <c r="E67" s="24" t="s">
        <v>27</v>
      </c>
      <c r="F67" s="24" t="s">
        <v>28</v>
      </c>
      <c r="G67" s="7">
        <v>2</v>
      </c>
      <c r="H67" s="58">
        <f t="shared" si="204"/>
        <v>0.76044568245125355</v>
      </c>
      <c r="I67" s="58">
        <f t="shared" si="204"/>
        <v>0.79108635097493041</v>
      </c>
      <c r="J67" s="17">
        <v>359</v>
      </c>
      <c r="K67" s="18">
        <v>6</v>
      </c>
      <c r="L67" s="18">
        <v>235</v>
      </c>
      <c r="M67" s="18">
        <v>22</v>
      </c>
      <c r="N67" s="18">
        <v>2</v>
      </c>
      <c r="O67" s="18">
        <v>0</v>
      </c>
      <c r="P67" s="18"/>
      <c r="Q67" s="18"/>
      <c r="R67" s="18"/>
      <c r="S67" s="19"/>
      <c r="T67" s="59">
        <f t="shared" ref="T67" si="211">(K67+L67+M67)/J67</f>
        <v>0.7325905292479109</v>
      </c>
      <c r="U67" s="58">
        <f t="shared" ref="U67" si="212">(K67+L67+M67+N67+O67)/J67</f>
        <v>0.73816155988857934</v>
      </c>
      <c r="V67" s="18">
        <v>0</v>
      </c>
      <c r="W67" s="18">
        <v>0</v>
      </c>
      <c r="X67" s="18">
        <v>4</v>
      </c>
      <c r="Y67" s="18">
        <v>1</v>
      </c>
      <c r="Z67" s="18">
        <v>2</v>
      </c>
      <c r="AA67" s="18"/>
      <c r="AB67" s="18"/>
      <c r="AC67" s="18"/>
      <c r="AD67" s="19"/>
      <c r="AE67" s="59">
        <f t="shared" ref="AE67" si="213">(V67+W67+X67)/J67</f>
        <v>1.1142061281337047E-2</v>
      </c>
      <c r="AF67" s="58">
        <f t="shared" ref="AF67" si="214">(V67+W67+X67+Y67+Z67)/J67</f>
        <v>1.9498607242339833E-2</v>
      </c>
      <c r="AG67" s="18">
        <v>0</v>
      </c>
      <c r="AH67" s="18">
        <v>0</v>
      </c>
      <c r="AI67" s="18">
        <v>2</v>
      </c>
      <c r="AJ67" s="18">
        <v>1</v>
      </c>
      <c r="AK67" s="18">
        <v>3</v>
      </c>
      <c r="AL67" s="18">
        <v>3</v>
      </c>
      <c r="AM67" s="18">
        <v>3</v>
      </c>
      <c r="AN67" s="18"/>
      <c r="AO67" s="19"/>
      <c r="AP67" s="59">
        <f t="shared" si="209"/>
        <v>1.6713091922005572E-2</v>
      </c>
      <c r="AQ67" s="58">
        <f t="shared" si="210"/>
        <v>3.3426183844011144E-2</v>
      </c>
    </row>
    <row r="68" spans="2:138" x14ac:dyDescent="0.25">
      <c r="B68" s="16"/>
      <c r="C68" s="6"/>
      <c r="D68" s="6"/>
      <c r="E68" s="24" t="s">
        <v>2</v>
      </c>
      <c r="F68" s="24" t="s">
        <v>28</v>
      </c>
      <c r="G68" s="7">
        <v>4</v>
      </c>
      <c r="H68" s="58">
        <f t="shared" si="204"/>
        <v>0.6785714285714286</v>
      </c>
      <c r="I68" s="58">
        <f>U68+AF68+AQ68</f>
        <v>0.7142857142857143</v>
      </c>
      <c r="J68" s="17">
        <v>28</v>
      </c>
      <c r="K68" s="18">
        <v>0</v>
      </c>
      <c r="L68" s="18">
        <v>18</v>
      </c>
      <c r="M68" s="18">
        <v>1</v>
      </c>
      <c r="N68" s="18">
        <v>0</v>
      </c>
      <c r="O68" s="18">
        <v>0</v>
      </c>
      <c r="P68" s="18">
        <v>0</v>
      </c>
      <c r="Q68" s="18">
        <v>0</v>
      </c>
      <c r="R68" s="18"/>
      <c r="S68" s="19"/>
      <c r="T68" s="59">
        <f>(K68+L68+M68+N68+O68) /J68</f>
        <v>0.6785714285714286</v>
      </c>
      <c r="U68" s="58">
        <f t="shared" ref="U68" si="215">(K68+L68+M68+N68+O68+P68+Q68)/J68</f>
        <v>0.6785714285714286</v>
      </c>
      <c r="V68" s="18">
        <v>0</v>
      </c>
      <c r="W68" s="18">
        <v>0</v>
      </c>
      <c r="X68" s="18">
        <v>0</v>
      </c>
      <c r="Y68" s="18">
        <v>0</v>
      </c>
      <c r="Z68" s="18">
        <v>0</v>
      </c>
      <c r="AA68" s="18">
        <v>0</v>
      </c>
      <c r="AB68" s="18">
        <v>0</v>
      </c>
      <c r="AC68" s="18"/>
      <c r="AD68" s="19"/>
      <c r="AE68" s="59">
        <f t="shared" ref="AE68" si="216">(V68+W68+X68+Y68+Z68) /J68</f>
        <v>0</v>
      </c>
      <c r="AF68" s="58">
        <f t="shared" ref="AF68" si="217">(V68+W68+X68+Y68+Z68+AA68+AB68)/J68</f>
        <v>0</v>
      </c>
      <c r="AG68" s="18">
        <v>0</v>
      </c>
      <c r="AH68" s="18">
        <v>0</v>
      </c>
      <c r="AI68" s="18">
        <v>0</v>
      </c>
      <c r="AJ68" s="18">
        <v>0</v>
      </c>
      <c r="AK68" s="18">
        <v>0</v>
      </c>
      <c r="AL68" s="18">
        <v>0</v>
      </c>
      <c r="AM68" s="18">
        <v>1</v>
      </c>
      <c r="AN68" s="18"/>
      <c r="AO68" s="19"/>
      <c r="AP68" s="59">
        <f t="shared" si="209"/>
        <v>0</v>
      </c>
      <c r="AQ68" s="58">
        <f t="shared" si="210"/>
        <v>3.5714285714285712E-2</v>
      </c>
    </row>
    <row r="69" spans="2:138" s="15" customFormat="1" ht="15.75" thickBot="1" x14ac:dyDescent="0.3">
      <c r="B69" s="14"/>
      <c r="C69" s="20"/>
      <c r="D69" s="20"/>
      <c r="E69" s="20"/>
      <c r="F69" s="61"/>
      <c r="G69" s="62"/>
      <c r="H69" s="63"/>
      <c r="I69" s="63"/>
      <c r="J69" s="64"/>
      <c r="K69" s="20"/>
      <c r="L69" s="20"/>
      <c r="M69" s="20"/>
      <c r="N69" s="20"/>
      <c r="O69" s="20"/>
      <c r="P69" s="20"/>
      <c r="Q69" s="20"/>
      <c r="R69" s="20"/>
      <c r="S69" s="65"/>
      <c r="T69" s="66"/>
      <c r="U69" s="67"/>
      <c r="V69" s="20"/>
      <c r="W69" s="20"/>
      <c r="X69" s="20"/>
      <c r="Y69" s="20"/>
      <c r="Z69" s="20"/>
      <c r="AA69" s="20"/>
      <c r="AB69" s="20"/>
      <c r="AC69" s="20"/>
      <c r="AD69" s="65"/>
      <c r="AE69" s="66"/>
      <c r="AF69" s="67"/>
      <c r="AG69" s="20"/>
      <c r="AH69" s="20"/>
      <c r="AI69" s="20"/>
      <c r="AJ69" s="20"/>
      <c r="AK69" s="20"/>
      <c r="AL69" s="20"/>
      <c r="AM69" s="20"/>
      <c r="AN69" s="20"/>
      <c r="AO69" s="65"/>
      <c r="AP69" s="66"/>
      <c r="AQ69" s="67"/>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row>
    <row r="70" spans="2:138" x14ac:dyDescent="0.25">
      <c r="B70" s="16"/>
      <c r="C70" s="6" t="s">
        <v>23</v>
      </c>
      <c r="D70" s="6"/>
      <c r="E70" s="24" t="s">
        <v>1</v>
      </c>
      <c r="F70" s="24" t="s">
        <v>28</v>
      </c>
      <c r="G70" s="7">
        <v>1</v>
      </c>
      <c r="H70" s="58">
        <f t="shared" ref="H70" si="218">T70+AE70+AP70</f>
        <v>0.65</v>
      </c>
      <c r="I70" s="58">
        <f t="shared" ref="I70" si="219">U70+AF70+AQ70</f>
        <v>0.69230769230769229</v>
      </c>
      <c r="J70" s="21">
        <v>260</v>
      </c>
      <c r="K70" s="18">
        <v>162</v>
      </c>
      <c r="L70" s="18">
        <v>5</v>
      </c>
      <c r="M70" s="18">
        <v>3</v>
      </c>
      <c r="N70" s="18">
        <v>1</v>
      </c>
      <c r="O70" s="18"/>
      <c r="P70" s="18"/>
      <c r="Q70" s="18"/>
      <c r="R70" s="18"/>
      <c r="S70" s="19"/>
      <c r="T70" s="59">
        <f t="shared" ref="T70" si="220">(K70+L70)/J70</f>
        <v>0.64230769230769236</v>
      </c>
      <c r="U70" s="58">
        <f t="shared" ref="U70" si="221">(K70+L70+M70+N70)/J70</f>
        <v>0.65769230769230769</v>
      </c>
      <c r="V70" s="18">
        <v>0</v>
      </c>
      <c r="W70" s="18">
        <v>0</v>
      </c>
      <c r="X70" s="18">
        <v>0</v>
      </c>
      <c r="Y70" s="18">
        <v>1</v>
      </c>
      <c r="Z70" s="18"/>
      <c r="AA70" s="18"/>
      <c r="AB70" s="18"/>
      <c r="AC70" s="18"/>
      <c r="AD70" s="19"/>
      <c r="AE70" s="59">
        <f t="shared" ref="AE70" si="222">(V70+W70)/J70</f>
        <v>0</v>
      </c>
      <c r="AF70" s="58">
        <f t="shared" ref="AF70" si="223">(V70+W70+X70+Y70)/J70</f>
        <v>3.8461538461538464E-3</v>
      </c>
      <c r="AG70" s="18">
        <v>0</v>
      </c>
      <c r="AH70" s="18">
        <v>0</v>
      </c>
      <c r="AI70" s="18">
        <v>0</v>
      </c>
      <c r="AJ70" s="18">
        <v>2</v>
      </c>
      <c r="AK70" s="18">
        <v>0</v>
      </c>
      <c r="AL70" s="18">
        <v>3</v>
      </c>
      <c r="AM70" s="18">
        <v>3</v>
      </c>
      <c r="AN70" s="18"/>
      <c r="AO70" s="19"/>
      <c r="AP70" s="59">
        <f t="shared" ref="AP70:AP71" si="224">(AG70+AH70+AI70+AJ70+AK70) /J70</f>
        <v>7.6923076923076927E-3</v>
      </c>
      <c r="AQ70" s="58">
        <f t="shared" ref="AQ70:AQ71" si="225">(AG70+AH70+AI70+AJ70+AK70+AL70+AM70)/J70</f>
        <v>3.0769230769230771E-2</v>
      </c>
    </row>
    <row r="71" spans="2:138" x14ac:dyDescent="0.25">
      <c r="B71" s="16"/>
      <c r="C71" s="6"/>
      <c r="D71" s="6"/>
      <c r="E71" s="24" t="s">
        <v>27</v>
      </c>
      <c r="F71" s="24" t="s">
        <v>28</v>
      </c>
      <c r="G71" s="7">
        <v>2</v>
      </c>
      <c r="H71" s="58">
        <f t="shared" ref="H71" si="226">T71+AE71+AP71</f>
        <v>0.26470588235294118</v>
      </c>
      <c r="I71" s="58">
        <f t="shared" ref="I71" si="227">U71+AF71+AQ71</f>
        <v>0.33823529411764708</v>
      </c>
      <c r="J71" s="17">
        <v>68</v>
      </c>
      <c r="K71" s="18">
        <v>1</v>
      </c>
      <c r="L71" s="18">
        <v>12</v>
      </c>
      <c r="M71" s="18">
        <v>1</v>
      </c>
      <c r="N71" s="18">
        <v>2</v>
      </c>
      <c r="O71" s="18">
        <v>2</v>
      </c>
      <c r="P71" s="18"/>
      <c r="Q71" s="18"/>
      <c r="R71" s="18"/>
      <c r="S71" s="19"/>
      <c r="T71" s="59">
        <f t="shared" ref="T71" si="228">(K71+L71+M71)/J71</f>
        <v>0.20588235294117646</v>
      </c>
      <c r="U71" s="58">
        <f t="shared" ref="U71" si="229">(K71+L71+M71+N71+O71)/J71</f>
        <v>0.26470588235294118</v>
      </c>
      <c r="V71" s="18">
        <v>0</v>
      </c>
      <c r="W71" s="18">
        <v>0</v>
      </c>
      <c r="X71" s="18">
        <v>0</v>
      </c>
      <c r="Y71" s="18">
        <v>1</v>
      </c>
      <c r="Z71" s="18">
        <v>0</v>
      </c>
      <c r="AA71" s="18"/>
      <c r="AB71" s="18"/>
      <c r="AC71" s="18"/>
      <c r="AD71" s="19"/>
      <c r="AE71" s="59">
        <f t="shared" ref="AE71" si="230">(V71+W71+X71)/J71</f>
        <v>0</v>
      </c>
      <c r="AF71" s="58">
        <f t="shared" ref="AF71" si="231">(V71+W71+X71+Y71+Z71)/J71</f>
        <v>1.4705882352941176E-2</v>
      </c>
      <c r="AG71" s="18">
        <v>1</v>
      </c>
      <c r="AH71" s="18">
        <v>0</v>
      </c>
      <c r="AI71" s="18">
        <v>1</v>
      </c>
      <c r="AJ71" s="18">
        <v>1</v>
      </c>
      <c r="AK71" s="18">
        <v>1</v>
      </c>
      <c r="AL71" s="18">
        <v>0</v>
      </c>
      <c r="AM71" s="18">
        <v>0</v>
      </c>
      <c r="AN71" s="18"/>
      <c r="AO71" s="19"/>
      <c r="AP71" s="59">
        <f t="shared" si="224"/>
        <v>5.8823529411764705E-2</v>
      </c>
      <c r="AQ71" s="58">
        <f t="shared" si="225"/>
        <v>5.8823529411764705E-2</v>
      </c>
    </row>
    <row r="72" spans="2:138" s="15" customFormat="1" ht="15.75" thickBot="1" x14ac:dyDescent="0.3">
      <c r="B72" s="14"/>
      <c r="C72" s="20"/>
      <c r="D72" s="20"/>
      <c r="E72" s="20"/>
      <c r="F72" s="61"/>
      <c r="G72" s="62"/>
      <c r="H72" s="63"/>
      <c r="I72" s="63"/>
      <c r="J72" s="64"/>
      <c r="K72" s="20"/>
      <c r="L72" s="20"/>
      <c r="M72" s="20"/>
      <c r="N72" s="20"/>
      <c r="O72" s="20"/>
      <c r="P72" s="20"/>
      <c r="Q72" s="20"/>
      <c r="R72" s="20"/>
      <c r="S72" s="65"/>
      <c r="T72" s="66"/>
      <c r="U72" s="67"/>
      <c r="V72" s="20"/>
      <c r="W72" s="20"/>
      <c r="X72" s="20"/>
      <c r="Y72" s="20"/>
      <c r="Z72" s="20"/>
      <c r="AA72" s="20"/>
      <c r="AB72" s="20"/>
      <c r="AC72" s="20"/>
      <c r="AD72" s="65"/>
      <c r="AE72" s="66"/>
      <c r="AF72" s="67"/>
      <c r="AG72" s="20"/>
      <c r="AH72" s="20"/>
      <c r="AI72" s="20"/>
      <c r="AJ72" s="20"/>
      <c r="AK72" s="20"/>
      <c r="AL72" s="20"/>
      <c r="AM72" s="20"/>
      <c r="AN72" s="20"/>
      <c r="AO72" s="65"/>
      <c r="AP72" s="66"/>
      <c r="AQ72" s="67"/>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row>
    <row r="73" spans="2:138" x14ac:dyDescent="0.25">
      <c r="B73" s="16"/>
      <c r="C73" s="6" t="s">
        <v>24</v>
      </c>
      <c r="D73" s="6"/>
      <c r="E73" s="24" t="s">
        <v>1</v>
      </c>
      <c r="F73" s="24" t="s">
        <v>28</v>
      </c>
      <c r="G73" s="7">
        <v>1</v>
      </c>
      <c r="H73" s="58">
        <f t="shared" ref="H73:I75" si="232">T73+AE73+AP73</f>
        <v>0.75851393188854488</v>
      </c>
      <c r="I73" s="58">
        <f t="shared" si="232"/>
        <v>0.79566563467492246</v>
      </c>
      <c r="J73" s="17">
        <v>323</v>
      </c>
      <c r="K73" s="18">
        <v>199</v>
      </c>
      <c r="L73" s="18">
        <v>34</v>
      </c>
      <c r="M73" s="18">
        <v>6</v>
      </c>
      <c r="N73" s="18">
        <v>2</v>
      </c>
      <c r="O73" s="18"/>
      <c r="P73" s="18"/>
      <c r="Q73" s="18"/>
      <c r="R73" s="18"/>
      <c r="S73" s="19"/>
      <c r="T73" s="59">
        <f t="shared" ref="T73" si="233">(K73+L73)/J73</f>
        <v>0.72136222910216719</v>
      </c>
      <c r="U73" s="58">
        <f t="shared" ref="U73" si="234">(K73+L73+M73+N73)/J73</f>
        <v>0.74613003095975228</v>
      </c>
      <c r="V73" s="18">
        <v>0</v>
      </c>
      <c r="W73" s="18">
        <v>1</v>
      </c>
      <c r="X73" s="18">
        <v>0</v>
      </c>
      <c r="Y73" s="18">
        <v>1</v>
      </c>
      <c r="Z73" s="18"/>
      <c r="AA73" s="18"/>
      <c r="AB73" s="18"/>
      <c r="AC73" s="18"/>
      <c r="AD73" s="19"/>
      <c r="AE73" s="59">
        <f t="shared" ref="AE73" si="235">(V73+W73)/J73</f>
        <v>3.0959752321981426E-3</v>
      </c>
      <c r="AF73" s="58">
        <f t="shared" ref="AF73" si="236">(V73+W73+X73+Y73)/J73</f>
        <v>6.1919504643962852E-3</v>
      </c>
      <c r="AG73" s="18">
        <v>0</v>
      </c>
      <c r="AH73" s="18">
        <v>3</v>
      </c>
      <c r="AI73" s="18">
        <v>3</v>
      </c>
      <c r="AJ73" s="18">
        <v>1</v>
      </c>
      <c r="AK73" s="18">
        <v>4</v>
      </c>
      <c r="AL73" s="18">
        <v>2</v>
      </c>
      <c r="AM73" s="18">
        <v>1</v>
      </c>
      <c r="AN73" s="18"/>
      <c r="AO73" s="19"/>
      <c r="AP73" s="59">
        <f t="shared" ref="AP73:AP75" si="237">(AG73+AH73+AI73+AJ73+AK73) /J73</f>
        <v>3.4055727554179564E-2</v>
      </c>
      <c r="AQ73" s="58">
        <f t="shared" ref="AQ73:AQ75" si="238">(AG73+AH73+AI73+AJ73+AK73+AL73+AM73)/J73</f>
        <v>4.3343653250773995E-2</v>
      </c>
    </row>
    <row r="74" spans="2:138" x14ac:dyDescent="0.25">
      <c r="B74" s="16"/>
      <c r="C74" s="6"/>
      <c r="D74" s="6"/>
      <c r="E74" s="24" t="s">
        <v>27</v>
      </c>
      <c r="F74" s="24" t="s">
        <v>28</v>
      </c>
      <c r="G74" s="7">
        <v>2</v>
      </c>
      <c r="H74" s="58">
        <f t="shared" si="232"/>
        <v>0.61124121779859486</v>
      </c>
      <c r="I74" s="58">
        <f t="shared" si="232"/>
        <v>0.67915690866510536</v>
      </c>
      <c r="J74" s="17">
        <v>427</v>
      </c>
      <c r="K74" s="18">
        <v>31</v>
      </c>
      <c r="L74" s="18">
        <v>146</v>
      </c>
      <c r="M74" s="18">
        <v>29</v>
      </c>
      <c r="N74" s="18">
        <v>11</v>
      </c>
      <c r="O74" s="18">
        <v>0</v>
      </c>
      <c r="P74" s="18"/>
      <c r="Q74" s="18"/>
      <c r="R74" s="18"/>
      <c r="S74" s="19"/>
      <c r="T74" s="59">
        <f t="shared" ref="T74" si="239">(K74+L74+M74)/J74</f>
        <v>0.48243559718969553</v>
      </c>
      <c r="U74" s="58">
        <f t="shared" ref="U74" si="240">(K74+L74+M74+N74+O74)/J74</f>
        <v>0.50819672131147542</v>
      </c>
      <c r="V74" s="18">
        <v>2</v>
      </c>
      <c r="W74" s="18">
        <v>35</v>
      </c>
      <c r="X74" s="18">
        <v>1</v>
      </c>
      <c r="Y74" s="18">
        <v>3</v>
      </c>
      <c r="Z74" s="18">
        <v>2</v>
      </c>
      <c r="AA74" s="18"/>
      <c r="AB74" s="18"/>
      <c r="AC74" s="18"/>
      <c r="AD74" s="19"/>
      <c r="AE74" s="59">
        <f t="shared" ref="AE74" si="241">(V74+W74+X74)/J74</f>
        <v>8.899297423887588E-2</v>
      </c>
      <c r="AF74" s="58">
        <f t="shared" ref="AF74" si="242">(V74+W74+X74+Y74+Z74)/J74</f>
        <v>0.10070257611241218</v>
      </c>
      <c r="AG74" s="18">
        <v>5</v>
      </c>
      <c r="AH74" s="18">
        <v>3</v>
      </c>
      <c r="AI74" s="18">
        <v>1</v>
      </c>
      <c r="AJ74" s="18">
        <v>4</v>
      </c>
      <c r="AK74" s="18">
        <v>4</v>
      </c>
      <c r="AL74" s="18">
        <v>10</v>
      </c>
      <c r="AM74" s="18">
        <v>3</v>
      </c>
      <c r="AN74" s="18"/>
      <c r="AO74" s="19"/>
      <c r="AP74" s="59">
        <f t="shared" si="237"/>
        <v>3.9812646370023422E-2</v>
      </c>
      <c r="AQ74" s="58">
        <f t="shared" si="238"/>
        <v>7.0257611241217793E-2</v>
      </c>
    </row>
    <row r="75" spans="2:138" x14ac:dyDescent="0.25">
      <c r="B75" s="16"/>
      <c r="C75" s="6"/>
      <c r="D75" s="6"/>
      <c r="E75" s="24" t="s">
        <v>2</v>
      </c>
      <c r="F75" s="24" t="s">
        <v>28</v>
      </c>
      <c r="G75" s="7">
        <v>4</v>
      </c>
      <c r="H75" s="58">
        <f t="shared" si="232"/>
        <v>0.8571428571428571</v>
      </c>
      <c r="I75" s="58">
        <f>U75+AF75+AQ75</f>
        <v>0.8571428571428571</v>
      </c>
      <c r="J75" s="17">
        <v>14</v>
      </c>
      <c r="K75" s="18">
        <v>11</v>
      </c>
      <c r="L75" s="18">
        <v>1</v>
      </c>
      <c r="M75" s="18">
        <v>0</v>
      </c>
      <c r="N75" s="18">
        <v>0</v>
      </c>
      <c r="O75" s="18">
        <v>0</v>
      </c>
      <c r="P75" s="18">
        <v>0</v>
      </c>
      <c r="Q75" s="18">
        <v>0</v>
      </c>
      <c r="R75" s="18"/>
      <c r="S75" s="19"/>
      <c r="T75" s="59">
        <f>(K75+L75+M75+N75+O75) /J75</f>
        <v>0.8571428571428571</v>
      </c>
      <c r="U75" s="58">
        <f t="shared" ref="U75" si="243">(K75+L75+M75+N75+O75+P75+Q75)/J75</f>
        <v>0.8571428571428571</v>
      </c>
      <c r="V75" s="18">
        <v>0</v>
      </c>
      <c r="W75" s="18">
        <v>0</v>
      </c>
      <c r="X75" s="18">
        <v>0</v>
      </c>
      <c r="Y75" s="18">
        <v>0</v>
      </c>
      <c r="Z75" s="18">
        <v>0</v>
      </c>
      <c r="AA75" s="18">
        <v>0</v>
      </c>
      <c r="AB75" s="18">
        <v>0</v>
      </c>
      <c r="AC75" s="18"/>
      <c r="AD75" s="19"/>
      <c r="AE75" s="59">
        <f t="shared" ref="AE75" si="244">(V75+W75+X75+Y75+Z75) /J75</f>
        <v>0</v>
      </c>
      <c r="AF75" s="58">
        <f t="shared" ref="AF75" si="245">(V75+W75+X75+Y75+Z75+AA75+AB75)/J75</f>
        <v>0</v>
      </c>
      <c r="AG75" s="18">
        <v>0</v>
      </c>
      <c r="AH75" s="18">
        <v>0</v>
      </c>
      <c r="AI75" s="18">
        <v>0</v>
      </c>
      <c r="AJ75" s="18">
        <v>0</v>
      </c>
      <c r="AK75" s="18">
        <v>0</v>
      </c>
      <c r="AL75" s="18">
        <v>0</v>
      </c>
      <c r="AM75" s="18">
        <v>0</v>
      </c>
      <c r="AN75" s="18"/>
      <c r="AO75" s="19"/>
      <c r="AP75" s="59">
        <f t="shared" si="237"/>
        <v>0</v>
      </c>
      <c r="AQ75" s="58">
        <f t="shared" si="238"/>
        <v>0</v>
      </c>
    </row>
    <row r="76" spans="2:138" s="15" customFormat="1" ht="15.75" thickBot="1" x14ac:dyDescent="0.3">
      <c r="B76" s="14"/>
      <c r="C76" s="20"/>
      <c r="D76" s="20"/>
      <c r="E76" s="20"/>
      <c r="F76" s="61"/>
      <c r="G76" s="62"/>
      <c r="H76" s="63"/>
      <c r="I76" s="63"/>
      <c r="J76" s="64"/>
      <c r="K76" s="20"/>
      <c r="L76" s="20"/>
      <c r="M76" s="20"/>
      <c r="N76" s="20"/>
      <c r="O76" s="20"/>
      <c r="P76" s="20"/>
      <c r="Q76" s="20"/>
      <c r="R76" s="20"/>
      <c r="S76" s="65"/>
      <c r="T76" s="66"/>
      <c r="U76" s="67"/>
      <c r="V76" s="20"/>
      <c r="W76" s="20"/>
      <c r="X76" s="20"/>
      <c r="Y76" s="20"/>
      <c r="Z76" s="20"/>
      <c r="AA76" s="20"/>
      <c r="AB76" s="20"/>
      <c r="AC76" s="20"/>
      <c r="AD76" s="65"/>
      <c r="AE76" s="66"/>
      <c r="AF76" s="67"/>
      <c r="AG76" s="20"/>
      <c r="AH76" s="20"/>
      <c r="AI76" s="20"/>
      <c r="AJ76" s="20"/>
      <c r="AK76" s="20"/>
      <c r="AL76" s="20"/>
      <c r="AM76" s="20"/>
      <c r="AN76" s="20"/>
      <c r="AO76" s="65"/>
      <c r="AP76" s="66"/>
      <c r="AQ76" s="67"/>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row>
    <row r="77" spans="2:138" x14ac:dyDescent="0.25">
      <c r="B77" s="16"/>
      <c r="C77" s="6" t="s">
        <v>25</v>
      </c>
      <c r="D77" s="6"/>
      <c r="E77" s="24" t="s">
        <v>1</v>
      </c>
      <c r="F77" s="24" t="s">
        <v>28</v>
      </c>
      <c r="G77" s="7">
        <v>1</v>
      </c>
      <c r="H77" s="58">
        <f t="shared" ref="H77:I79" si="246">T77+AE77+AP77</f>
        <v>0.52846015578190531</v>
      </c>
      <c r="I77" s="58">
        <f t="shared" si="246"/>
        <v>0.55662073097663267</v>
      </c>
      <c r="J77" s="21">
        <v>1669</v>
      </c>
      <c r="K77" s="18">
        <v>744</v>
      </c>
      <c r="L77" s="18">
        <v>60</v>
      </c>
      <c r="M77" s="18">
        <v>3</v>
      </c>
      <c r="N77" s="18">
        <v>5</v>
      </c>
      <c r="O77" s="18"/>
      <c r="P77" s="18"/>
      <c r="Q77" s="18"/>
      <c r="R77" s="18"/>
      <c r="S77" s="19"/>
      <c r="T77" s="59">
        <f t="shared" ref="T77" si="247">(K77+L77)/J77</f>
        <v>0.48172558418214501</v>
      </c>
      <c r="U77" s="58">
        <f t="shared" ref="U77" si="248">(K77+L77+M77+N77)/J77</f>
        <v>0.48651887357699219</v>
      </c>
      <c r="V77" s="18">
        <v>2</v>
      </c>
      <c r="W77" s="18">
        <v>4</v>
      </c>
      <c r="X77" s="18">
        <v>4</v>
      </c>
      <c r="Y77" s="18">
        <v>2</v>
      </c>
      <c r="Z77" s="18"/>
      <c r="AA77" s="18"/>
      <c r="AB77" s="18"/>
      <c r="AC77" s="18"/>
      <c r="AD77" s="19"/>
      <c r="AE77" s="59">
        <f t="shared" ref="AE77" si="249">(V77+W77)/J77</f>
        <v>3.5949670461354103E-3</v>
      </c>
      <c r="AF77" s="58">
        <f t="shared" ref="AF77" si="250">(V77+W77+X77+Y77)/J77</f>
        <v>7.1899340922708206E-3</v>
      </c>
      <c r="AG77" s="18">
        <v>6</v>
      </c>
      <c r="AH77" s="18">
        <v>7</v>
      </c>
      <c r="AI77" s="18">
        <v>17</v>
      </c>
      <c r="AJ77" s="18">
        <v>15</v>
      </c>
      <c r="AK77" s="18">
        <v>27</v>
      </c>
      <c r="AL77" s="18">
        <v>21</v>
      </c>
      <c r="AM77" s="18">
        <v>12</v>
      </c>
      <c r="AN77" s="18"/>
      <c r="AO77" s="19"/>
      <c r="AP77" s="59">
        <f t="shared" ref="AP77:AP79" si="251">(AG77+AH77+AI77+AJ77+AK77) /J77</f>
        <v>4.3139604553624922E-2</v>
      </c>
      <c r="AQ77" s="58">
        <f t="shared" ref="AQ77:AQ79" si="252">(AG77+AH77+AI77+AJ77+AK77+AL77+AM77)/J77</f>
        <v>6.291192330736968E-2</v>
      </c>
    </row>
    <row r="78" spans="2:138" x14ac:dyDescent="0.25">
      <c r="B78" s="16"/>
      <c r="C78" s="6"/>
      <c r="D78" s="6"/>
      <c r="E78" s="24" t="s">
        <v>27</v>
      </c>
      <c r="F78" s="24" t="s">
        <v>28</v>
      </c>
      <c r="G78" s="7">
        <v>2</v>
      </c>
      <c r="H78" s="58">
        <f t="shared" si="246"/>
        <v>0.60821831869510667</v>
      </c>
      <c r="I78" s="58">
        <f t="shared" si="246"/>
        <v>0.70232120451693847</v>
      </c>
      <c r="J78" s="21">
        <v>3188</v>
      </c>
      <c r="K78" s="18">
        <v>27</v>
      </c>
      <c r="L78" s="22">
        <v>1469</v>
      </c>
      <c r="M78" s="18">
        <v>369</v>
      </c>
      <c r="N78" s="18">
        <v>117</v>
      </c>
      <c r="O78" s="18">
        <v>54</v>
      </c>
      <c r="P78" s="18"/>
      <c r="Q78" s="18"/>
      <c r="R78" s="18"/>
      <c r="S78" s="19"/>
      <c r="T78" s="59">
        <f t="shared" ref="T78" si="253">(K78+L78+M78)/J78</f>
        <v>0.58500627352572143</v>
      </c>
      <c r="U78" s="58">
        <f t="shared" ref="U78" si="254">(K78+L78+M78+N78+O78)/J78</f>
        <v>0.6386449184441656</v>
      </c>
      <c r="V78" s="18">
        <v>0</v>
      </c>
      <c r="W78" s="18">
        <v>2</v>
      </c>
      <c r="X78" s="18">
        <v>11</v>
      </c>
      <c r="Y78" s="18">
        <v>3</v>
      </c>
      <c r="Z78" s="18">
        <v>6</v>
      </c>
      <c r="AA78" s="18"/>
      <c r="AB78" s="18"/>
      <c r="AC78" s="18"/>
      <c r="AD78" s="19"/>
      <c r="AE78" s="59">
        <f t="shared" ref="AE78" si="255">(V78+W78+X78)/J78</f>
        <v>4.0777917189460475E-3</v>
      </c>
      <c r="AF78" s="58">
        <f t="shared" ref="AF78" si="256">(V78+W78+X78+Y78+Z78)/J78</f>
        <v>6.9008782936010038E-3</v>
      </c>
      <c r="AG78" s="18">
        <v>3</v>
      </c>
      <c r="AH78" s="18">
        <v>10</v>
      </c>
      <c r="AI78" s="18">
        <v>6</v>
      </c>
      <c r="AJ78" s="18">
        <v>20</v>
      </c>
      <c r="AK78" s="18">
        <v>22</v>
      </c>
      <c r="AL78" s="18">
        <v>64</v>
      </c>
      <c r="AM78" s="18">
        <v>56</v>
      </c>
      <c r="AN78" s="18"/>
      <c r="AO78" s="19"/>
      <c r="AP78" s="59">
        <f t="shared" si="251"/>
        <v>1.9134253450439148E-2</v>
      </c>
      <c r="AQ78" s="58">
        <f t="shared" si="252"/>
        <v>5.6775407779171894E-2</v>
      </c>
    </row>
    <row r="79" spans="2:138" x14ac:dyDescent="0.25">
      <c r="B79" s="16"/>
      <c r="C79" s="6"/>
      <c r="D79" s="6"/>
      <c r="E79" s="24" t="s">
        <v>2</v>
      </c>
      <c r="F79" s="24" t="s">
        <v>28</v>
      </c>
      <c r="G79" s="7">
        <v>4</v>
      </c>
      <c r="H79" s="58">
        <f t="shared" si="246"/>
        <v>0.4263565891472868</v>
      </c>
      <c r="I79" s="58">
        <f>U79+AF79+AQ79</f>
        <v>0.51679586563307489</v>
      </c>
      <c r="J79" s="17">
        <v>387</v>
      </c>
      <c r="K79" s="18">
        <v>13</v>
      </c>
      <c r="L79" s="18">
        <v>71</v>
      </c>
      <c r="M79" s="18">
        <v>40</v>
      </c>
      <c r="N79" s="18">
        <v>18</v>
      </c>
      <c r="O79" s="18">
        <v>16</v>
      </c>
      <c r="P79" s="18">
        <v>19</v>
      </c>
      <c r="Q79" s="18">
        <v>13</v>
      </c>
      <c r="R79" s="18"/>
      <c r="S79" s="19"/>
      <c r="T79" s="59">
        <f>(K79+L79+M79+N79+O79) /J79</f>
        <v>0.40826873385012918</v>
      </c>
      <c r="U79" s="58">
        <f t="shared" ref="U79" si="257">(K79+L79+M79+N79+O79+P79+Q79)/J79</f>
        <v>0.49095607235142119</v>
      </c>
      <c r="V79" s="18">
        <v>0</v>
      </c>
      <c r="W79" s="18">
        <v>0</v>
      </c>
      <c r="X79" s="18">
        <v>0</v>
      </c>
      <c r="Y79" s="18">
        <v>0</v>
      </c>
      <c r="Z79" s="18">
        <v>0</v>
      </c>
      <c r="AA79" s="18">
        <v>0</v>
      </c>
      <c r="AB79" s="18">
        <v>0</v>
      </c>
      <c r="AC79" s="18"/>
      <c r="AD79" s="19"/>
      <c r="AE79" s="59">
        <f t="shared" ref="AE79" si="258">(V79+W79+X79+Y79+Z79) /J79</f>
        <v>0</v>
      </c>
      <c r="AF79" s="58">
        <f t="shared" ref="AF79" si="259">(V79+W79+X79+Y79+Z79+AA79+AB79)/J79</f>
        <v>0</v>
      </c>
      <c r="AG79" s="18">
        <v>5</v>
      </c>
      <c r="AH79" s="18">
        <v>1</v>
      </c>
      <c r="AI79" s="18">
        <v>1</v>
      </c>
      <c r="AJ79" s="18">
        <v>0</v>
      </c>
      <c r="AK79" s="18">
        <v>0</v>
      </c>
      <c r="AL79" s="18">
        <v>1</v>
      </c>
      <c r="AM79" s="18">
        <v>2</v>
      </c>
      <c r="AN79" s="18"/>
      <c r="AO79" s="19"/>
      <c r="AP79" s="59">
        <f t="shared" si="251"/>
        <v>1.8087855297157621E-2</v>
      </c>
      <c r="AQ79" s="58">
        <f t="shared" si="252"/>
        <v>2.5839793281653745E-2</v>
      </c>
    </row>
    <row r="80" spans="2:138" s="15" customFormat="1" ht="15.75" thickBot="1" x14ac:dyDescent="0.3">
      <c r="B80" s="14"/>
      <c r="C80" s="20"/>
      <c r="D80" s="20"/>
      <c r="E80" s="20"/>
      <c r="F80" s="61"/>
      <c r="G80" s="62"/>
      <c r="H80" s="63"/>
      <c r="I80" s="63"/>
      <c r="J80" s="64"/>
      <c r="K80" s="20"/>
      <c r="L80" s="20"/>
      <c r="M80" s="20"/>
      <c r="N80" s="20"/>
      <c r="O80" s="20"/>
      <c r="P80" s="20"/>
      <c r="Q80" s="20"/>
      <c r="R80" s="20"/>
      <c r="S80" s="65"/>
      <c r="T80" s="66"/>
      <c r="U80" s="67"/>
      <c r="V80" s="20"/>
      <c r="W80" s="20"/>
      <c r="X80" s="20"/>
      <c r="Y80" s="20"/>
      <c r="Z80" s="20"/>
      <c r="AA80" s="20"/>
      <c r="AB80" s="20"/>
      <c r="AC80" s="20"/>
      <c r="AD80" s="65"/>
      <c r="AE80" s="66"/>
      <c r="AF80" s="67"/>
      <c r="AG80" s="20"/>
      <c r="AH80" s="20"/>
      <c r="AI80" s="20"/>
      <c r="AJ80" s="20"/>
      <c r="AK80" s="20"/>
      <c r="AL80" s="20"/>
      <c r="AM80" s="20"/>
      <c r="AN80" s="20"/>
      <c r="AO80" s="65"/>
      <c r="AP80" s="66"/>
      <c r="AQ80" s="67"/>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row>
    <row r="81" spans="2:138" x14ac:dyDescent="0.25">
      <c r="B81" s="16"/>
      <c r="C81" s="6" t="s">
        <v>26</v>
      </c>
      <c r="D81" s="6"/>
      <c r="E81" s="6" t="s">
        <v>2</v>
      </c>
      <c r="F81" s="24" t="s">
        <v>28</v>
      </c>
      <c r="G81" s="7">
        <v>4</v>
      </c>
      <c r="H81" s="58">
        <f t="shared" ref="H81" si="260">T81+AE81+AP81</f>
        <v>0.86538461538461542</v>
      </c>
      <c r="I81" s="58">
        <f>U81+AF81+AQ81</f>
        <v>0.88461538461538458</v>
      </c>
      <c r="J81" s="17">
        <v>52</v>
      </c>
      <c r="K81" s="18">
        <v>6</v>
      </c>
      <c r="L81" s="18">
        <v>20</v>
      </c>
      <c r="M81" s="18">
        <v>7</v>
      </c>
      <c r="N81" s="18">
        <v>8</v>
      </c>
      <c r="O81" s="18">
        <v>1</v>
      </c>
      <c r="P81" s="18">
        <v>1</v>
      </c>
      <c r="Q81" s="18">
        <v>0</v>
      </c>
      <c r="R81" s="18"/>
      <c r="S81" s="19"/>
      <c r="T81" s="59">
        <f>(K81+L81+M81+N81+O81) /J81</f>
        <v>0.80769230769230771</v>
      </c>
      <c r="U81" s="58">
        <f t="shared" ref="U81" si="261">(K81+L81+M81+N81+O81+P81+Q81)/J81</f>
        <v>0.82692307692307687</v>
      </c>
      <c r="V81" s="18">
        <v>0</v>
      </c>
      <c r="W81" s="18">
        <v>0</v>
      </c>
      <c r="X81" s="18">
        <v>0</v>
      </c>
      <c r="Y81" s="18">
        <v>2</v>
      </c>
      <c r="Z81" s="18">
        <v>0</v>
      </c>
      <c r="AA81" s="18">
        <v>0</v>
      </c>
      <c r="AB81" s="18">
        <v>0</v>
      </c>
      <c r="AC81" s="18"/>
      <c r="AD81" s="19"/>
      <c r="AE81" s="59">
        <f t="shared" ref="AE81" si="262">(V81+W81+X81+Y81+Z81) /J81</f>
        <v>3.8461538461538464E-2</v>
      </c>
      <c r="AF81" s="58">
        <f t="shared" ref="AF81" si="263">(V81+W81+X81+Y81+Z81+AA81+AB81)/J81</f>
        <v>3.8461538461538464E-2</v>
      </c>
      <c r="AG81" s="18">
        <v>1</v>
      </c>
      <c r="AH81" s="18">
        <v>0</v>
      </c>
      <c r="AI81" s="18">
        <v>0</v>
      </c>
      <c r="AJ81" s="18">
        <v>0</v>
      </c>
      <c r="AK81" s="18">
        <v>0</v>
      </c>
      <c r="AL81" s="18">
        <v>0</v>
      </c>
      <c r="AM81" s="18">
        <v>0</v>
      </c>
      <c r="AN81" s="18"/>
      <c r="AO81" s="19"/>
      <c r="AP81" s="59">
        <f t="shared" ref="AP81" si="264">(AG81+AH81+AI81+AJ81+AK81) /J81</f>
        <v>1.9230769230769232E-2</v>
      </c>
      <c r="AQ81" s="58">
        <f t="shared" ref="AQ81" si="265">(AG81+AH81+AI81+AJ81+AK81+AL81+AM81)/J81</f>
        <v>1.9230769230769232E-2</v>
      </c>
    </row>
    <row r="82" spans="2:138" s="15" customFormat="1" ht="15.75" thickBot="1" x14ac:dyDescent="0.3">
      <c r="B82" s="14"/>
      <c r="C82" s="20"/>
      <c r="D82" s="20"/>
      <c r="E82" s="20"/>
      <c r="F82" s="61"/>
      <c r="G82" s="62"/>
      <c r="H82" s="63"/>
      <c r="I82" s="63"/>
      <c r="J82" s="64"/>
      <c r="K82" s="20"/>
      <c r="L82" s="20"/>
      <c r="M82" s="20"/>
      <c r="N82" s="20"/>
      <c r="O82" s="20"/>
      <c r="P82" s="20"/>
      <c r="Q82" s="20"/>
      <c r="R82" s="20"/>
      <c r="S82" s="65"/>
      <c r="T82" s="66"/>
      <c r="U82" s="67"/>
      <c r="V82" s="20"/>
      <c r="W82" s="20"/>
      <c r="X82" s="20"/>
      <c r="Y82" s="20"/>
      <c r="Z82" s="20"/>
      <c r="AA82" s="20"/>
      <c r="AB82" s="20"/>
      <c r="AC82" s="20"/>
      <c r="AD82" s="65"/>
      <c r="AE82" s="66"/>
      <c r="AF82" s="67"/>
      <c r="AG82" s="20"/>
      <c r="AH82" s="20"/>
      <c r="AI82" s="20"/>
      <c r="AJ82" s="20"/>
      <c r="AK82" s="20"/>
      <c r="AL82" s="20"/>
      <c r="AM82" s="20"/>
      <c r="AN82" s="20"/>
      <c r="AO82" s="65"/>
      <c r="AP82" s="66"/>
      <c r="AQ82" s="67"/>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row>
    <row r="83" spans="2:138" x14ac:dyDescent="0.25">
      <c r="B83" s="16"/>
      <c r="C83" s="6" t="s">
        <v>5</v>
      </c>
      <c r="D83" s="6"/>
      <c r="E83" s="24" t="s">
        <v>1</v>
      </c>
      <c r="F83" s="24" t="s">
        <v>28</v>
      </c>
      <c r="G83" s="7">
        <v>1</v>
      </c>
      <c r="H83" s="58">
        <f t="shared" ref="H83:I87" si="266">T83+AE83+AP83</f>
        <v>3.4749034749034749E-2</v>
      </c>
      <c r="I83" s="58">
        <f t="shared" si="266"/>
        <v>5.7915057915057917E-2</v>
      </c>
      <c r="J83" s="17">
        <v>259</v>
      </c>
      <c r="K83" s="18">
        <v>0</v>
      </c>
      <c r="L83" s="18">
        <v>0</v>
      </c>
      <c r="M83" s="18">
        <v>0</v>
      </c>
      <c r="N83" s="18">
        <v>0</v>
      </c>
      <c r="O83" s="18"/>
      <c r="P83" s="18"/>
      <c r="Q83" s="18"/>
      <c r="R83" s="18"/>
      <c r="S83" s="19"/>
      <c r="T83" s="59">
        <f t="shared" ref="T83" si="267">(K83+L83)/J83</f>
        <v>0</v>
      </c>
      <c r="U83" s="58">
        <f t="shared" ref="U83" si="268">(K83+L83+M83+N83)/J83</f>
        <v>0</v>
      </c>
      <c r="V83" s="18">
        <v>0</v>
      </c>
      <c r="W83" s="18">
        <v>0</v>
      </c>
      <c r="X83" s="18">
        <v>0</v>
      </c>
      <c r="Y83" s="18">
        <v>0</v>
      </c>
      <c r="Z83" s="18"/>
      <c r="AA83" s="18"/>
      <c r="AB83" s="18"/>
      <c r="AC83" s="18"/>
      <c r="AD83" s="19"/>
      <c r="AE83" s="59">
        <f t="shared" ref="AE83" si="269">(V83+W83)/J83</f>
        <v>0</v>
      </c>
      <c r="AF83" s="58">
        <f t="shared" ref="AF83" si="270">(V83+W83+X83+Y83)/J83</f>
        <v>0</v>
      </c>
      <c r="AG83" s="18">
        <v>0</v>
      </c>
      <c r="AH83" s="18">
        <v>3</v>
      </c>
      <c r="AI83" s="18">
        <v>0</v>
      </c>
      <c r="AJ83" s="18">
        <v>2</v>
      </c>
      <c r="AK83" s="18">
        <v>4</v>
      </c>
      <c r="AL83" s="18">
        <v>6</v>
      </c>
      <c r="AM83" s="18">
        <v>0</v>
      </c>
      <c r="AN83" s="18"/>
      <c r="AO83" s="19"/>
      <c r="AP83" s="59">
        <f t="shared" ref="AP83:AP86" si="271">(AG83+AH83+AI83+AJ83+AK83) /J83</f>
        <v>3.4749034749034749E-2</v>
      </c>
      <c r="AQ83" s="58">
        <f t="shared" ref="AQ83:AQ86" si="272">(AG83+AH83+AI83+AJ83+AK83+AL83+AM83)/J83</f>
        <v>5.7915057915057917E-2</v>
      </c>
    </row>
    <row r="84" spans="2:138" x14ac:dyDescent="0.25">
      <c r="B84" s="16"/>
      <c r="C84" s="6"/>
      <c r="D84" s="6"/>
      <c r="E84" s="24" t="s">
        <v>27</v>
      </c>
      <c r="F84" s="24" t="s">
        <v>28</v>
      </c>
      <c r="G84" s="7">
        <v>2</v>
      </c>
      <c r="H84" s="58">
        <f t="shared" si="266"/>
        <v>0.9152542372881356</v>
      </c>
      <c r="I84" s="58">
        <f t="shared" si="266"/>
        <v>0.9152542372881356</v>
      </c>
      <c r="J84" s="17">
        <v>59</v>
      </c>
      <c r="K84" s="18">
        <v>5</v>
      </c>
      <c r="L84" s="18">
        <v>43</v>
      </c>
      <c r="M84" s="22">
        <v>0</v>
      </c>
      <c r="N84" s="18">
        <v>0</v>
      </c>
      <c r="O84" s="18">
        <v>0</v>
      </c>
      <c r="P84" s="18"/>
      <c r="Q84" s="18"/>
      <c r="R84" s="18"/>
      <c r="S84" s="19"/>
      <c r="T84" s="59">
        <f t="shared" ref="T84" si="273">(K84+L84+M84)/J84</f>
        <v>0.81355932203389836</v>
      </c>
      <c r="U84" s="58">
        <f t="shared" ref="U84" si="274">(K84+L84+M84+N84+O84)/J84</f>
        <v>0.81355932203389836</v>
      </c>
      <c r="V84" s="18">
        <v>0</v>
      </c>
      <c r="W84" s="18">
        <v>0</v>
      </c>
      <c r="X84" s="18">
        <v>0</v>
      </c>
      <c r="Y84" s="18">
        <v>0</v>
      </c>
      <c r="Z84" s="18">
        <v>0</v>
      </c>
      <c r="AA84" s="18"/>
      <c r="AB84" s="18"/>
      <c r="AC84" s="18"/>
      <c r="AD84" s="19"/>
      <c r="AE84" s="59">
        <f t="shared" ref="AE84" si="275">(V84+W84+X84)/J84</f>
        <v>0</v>
      </c>
      <c r="AF84" s="58">
        <f t="shared" ref="AF84" si="276">(V84+W84+X84+Y84+Z84)/J84</f>
        <v>0</v>
      </c>
      <c r="AG84" s="18">
        <v>1</v>
      </c>
      <c r="AH84" s="18">
        <v>2</v>
      </c>
      <c r="AI84" s="18">
        <v>1</v>
      </c>
      <c r="AJ84" s="18">
        <v>2</v>
      </c>
      <c r="AK84" s="18">
        <v>0</v>
      </c>
      <c r="AL84" s="18">
        <v>0</v>
      </c>
      <c r="AM84" s="18">
        <v>0</v>
      </c>
      <c r="AN84" s="18"/>
      <c r="AO84" s="19"/>
      <c r="AP84" s="59">
        <f t="shared" si="271"/>
        <v>0.10169491525423729</v>
      </c>
      <c r="AQ84" s="58">
        <f t="shared" si="272"/>
        <v>0.10169491525423729</v>
      </c>
    </row>
    <row r="85" spans="2:138" x14ac:dyDescent="0.25">
      <c r="B85" s="16"/>
      <c r="C85" s="6"/>
      <c r="D85" s="6"/>
      <c r="E85" s="24" t="s">
        <v>2</v>
      </c>
      <c r="F85" s="24" t="s">
        <v>28</v>
      </c>
      <c r="G85" s="7">
        <v>4</v>
      </c>
      <c r="H85" s="58">
        <f t="shared" si="266"/>
        <v>0.68842030863470371</v>
      </c>
      <c r="I85" s="58">
        <f>U85+AF85+AQ85</f>
        <v>0.81081399458122272</v>
      </c>
      <c r="J85" s="21">
        <v>8489</v>
      </c>
      <c r="K85" s="18">
        <v>147</v>
      </c>
      <c r="L85" s="18">
        <v>804</v>
      </c>
      <c r="M85" s="22">
        <v>1035</v>
      </c>
      <c r="N85" s="22">
        <v>1742</v>
      </c>
      <c r="O85" s="22">
        <v>1729</v>
      </c>
      <c r="P85" s="18">
        <v>623</v>
      </c>
      <c r="Q85" s="18">
        <v>172</v>
      </c>
      <c r="R85" s="18"/>
      <c r="S85" s="19"/>
      <c r="T85" s="59">
        <f>(K85+L85+M85+N85+O85) /J85</f>
        <v>0.64283190010601954</v>
      </c>
      <c r="U85" s="58">
        <f t="shared" ref="U85" si="277">(K85+L85+M85+N85+O85+P85+Q85)/J85</f>
        <v>0.7364825067734716</v>
      </c>
      <c r="V85" s="18">
        <v>6</v>
      </c>
      <c r="W85" s="18">
        <v>2</v>
      </c>
      <c r="X85" s="18">
        <v>13</v>
      </c>
      <c r="Y85" s="18">
        <v>24</v>
      </c>
      <c r="Z85" s="18">
        <v>67</v>
      </c>
      <c r="AA85" s="18">
        <v>90</v>
      </c>
      <c r="AB85" s="18">
        <v>57</v>
      </c>
      <c r="AC85" s="18"/>
      <c r="AD85" s="19"/>
      <c r="AE85" s="59">
        <f t="shared" ref="AE85" si="278">(V85+W85+X85+Y85+Z85) /J85</f>
        <v>1.3193544587112735E-2</v>
      </c>
      <c r="AF85" s="58">
        <f t="shared" ref="AF85" si="279">(V85+W85+X85+Y85+Z85+AA85+AB85)/J85</f>
        <v>3.0510071857698197E-2</v>
      </c>
      <c r="AG85" s="18">
        <v>3</v>
      </c>
      <c r="AH85" s="18">
        <v>22</v>
      </c>
      <c r="AI85" s="18">
        <v>63</v>
      </c>
      <c r="AJ85" s="18">
        <v>108</v>
      </c>
      <c r="AK85" s="18">
        <v>79</v>
      </c>
      <c r="AL85" s="18">
        <v>58</v>
      </c>
      <c r="AM85" s="18">
        <v>39</v>
      </c>
      <c r="AN85" s="18"/>
      <c r="AO85" s="19"/>
      <c r="AP85" s="59">
        <f t="shared" si="271"/>
        <v>3.2394863941571449E-2</v>
      </c>
      <c r="AQ85" s="58">
        <f t="shared" si="272"/>
        <v>4.3821415950053011E-2</v>
      </c>
    </row>
    <row r="86" spans="2:138" x14ac:dyDescent="0.25">
      <c r="B86" s="16"/>
      <c r="C86" s="6"/>
      <c r="D86" s="6"/>
      <c r="E86" s="24" t="s">
        <v>3</v>
      </c>
      <c r="F86" s="24" t="s">
        <v>28</v>
      </c>
      <c r="G86" s="7">
        <v>3</v>
      </c>
      <c r="H86" s="58">
        <f t="shared" si="266"/>
        <v>0.74166075230660033</v>
      </c>
      <c r="I86" s="58">
        <f t="shared" si="266"/>
        <v>0.87224982256919792</v>
      </c>
      <c r="J86" s="21">
        <v>1409</v>
      </c>
      <c r="K86" s="22">
        <v>7</v>
      </c>
      <c r="L86" s="22">
        <v>200</v>
      </c>
      <c r="M86" s="22">
        <v>590</v>
      </c>
      <c r="N86" s="22">
        <v>221</v>
      </c>
      <c r="O86" s="22">
        <v>74</v>
      </c>
      <c r="P86" s="22">
        <v>26</v>
      </c>
      <c r="Q86" s="22"/>
      <c r="R86" s="22"/>
      <c r="S86" s="23"/>
      <c r="T86" s="59">
        <f t="shared" ref="T86" si="280">(K86+L86+M86+N86)/J86</f>
        <v>0.72249822569198008</v>
      </c>
      <c r="U86" s="58">
        <f t="shared" ref="U86" si="281">(K86+L86+M86+N86+O86+P86)/J86</f>
        <v>0.7934705464868701</v>
      </c>
      <c r="V86" s="18">
        <v>2</v>
      </c>
      <c r="W86" s="18">
        <v>1</v>
      </c>
      <c r="X86" s="18">
        <v>0</v>
      </c>
      <c r="Y86" s="18">
        <v>0</v>
      </c>
      <c r="Z86" s="18">
        <v>0</v>
      </c>
      <c r="AA86" s="18">
        <v>0</v>
      </c>
      <c r="AB86" s="18"/>
      <c r="AC86" s="18"/>
      <c r="AD86" s="19"/>
      <c r="AE86" s="59">
        <f t="shared" ref="AE86" si="282">(V86+W86+X86+Y86)/J86</f>
        <v>2.1291696238466998E-3</v>
      </c>
      <c r="AF86" s="58">
        <f t="shared" ref="AF86" si="283">(V86+W86+X86+Y86+Z86+AA86)/J86</f>
        <v>2.1291696238466998E-3</v>
      </c>
      <c r="AG86" s="18">
        <v>4</v>
      </c>
      <c r="AH86" s="18">
        <v>0</v>
      </c>
      <c r="AI86" s="18">
        <v>2</v>
      </c>
      <c r="AJ86" s="18">
        <v>2</v>
      </c>
      <c r="AK86" s="18">
        <v>16</v>
      </c>
      <c r="AL86" s="18">
        <v>35</v>
      </c>
      <c r="AM86" s="18">
        <v>49</v>
      </c>
      <c r="AN86" s="18"/>
      <c r="AO86" s="19"/>
      <c r="AP86" s="59">
        <f t="shared" si="271"/>
        <v>1.7033356990773598E-2</v>
      </c>
      <c r="AQ86" s="58">
        <f t="shared" si="272"/>
        <v>7.6650106458481193E-2</v>
      </c>
    </row>
    <row r="87" spans="2:138" x14ac:dyDescent="0.25">
      <c r="B87" s="16"/>
      <c r="C87" s="6"/>
      <c r="D87" s="6"/>
      <c r="E87" s="24" t="s">
        <v>4</v>
      </c>
      <c r="F87" s="24" t="s">
        <v>28</v>
      </c>
      <c r="G87" s="7">
        <v>6</v>
      </c>
      <c r="H87" s="58">
        <f t="shared" si="266"/>
        <v>0.72140221402214011</v>
      </c>
      <c r="I87" s="58">
        <f t="shared" si="266"/>
        <v>0.84501845018450183</v>
      </c>
      <c r="J87" s="21">
        <v>542</v>
      </c>
      <c r="K87" s="22">
        <v>0</v>
      </c>
      <c r="L87" s="22">
        <v>2</v>
      </c>
      <c r="M87" s="22">
        <v>8</v>
      </c>
      <c r="N87" s="22">
        <v>41</v>
      </c>
      <c r="O87" s="22">
        <v>92</v>
      </c>
      <c r="P87" s="22">
        <v>113</v>
      </c>
      <c r="Q87" s="22">
        <v>88</v>
      </c>
      <c r="R87" s="22">
        <v>43</v>
      </c>
      <c r="S87" s="23">
        <v>20</v>
      </c>
      <c r="T87" s="59">
        <f t="shared" ref="T87" si="284">(K87+L87+M87+N87+O87+P87+Q87)/J87</f>
        <v>0.63468634686346859</v>
      </c>
      <c r="U87" s="58">
        <f t="shared" ref="U87" si="285">(K87+L87+M87+N87+O87+P87+Q87+R87+S87)/J87</f>
        <v>0.75092250922509229</v>
      </c>
      <c r="V87" s="18">
        <v>0</v>
      </c>
      <c r="W87" s="18">
        <v>0</v>
      </c>
      <c r="X87" s="18">
        <v>0</v>
      </c>
      <c r="Y87" s="18">
        <v>0</v>
      </c>
      <c r="Z87" s="18">
        <v>0</v>
      </c>
      <c r="AA87" s="18">
        <v>0</v>
      </c>
      <c r="AB87" s="18">
        <v>1</v>
      </c>
      <c r="AC87" s="18">
        <v>0</v>
      </c>
      <c r="AD87" s="19">
        <v>0</v>
      </c>
      <c r="AE87" s="59">
        <f t="shared" ref="AE87" si="286">(V87+W87+X87+Y87+Z87+AA87+AB87)/J87</f>
        <v>1.8450184501845018E-3</v>
      </c>
      <c r="AF87" s="58">
        <f t="shared" ref="AF87" si="287">(V87+W87+X87+Y87+Z87+AA87+AB87+AC87+AD87)/J87</f>
        <v>1.8450184501845018E-3</v>
      </c>
      <c r="AG87" s="18">
        <v>13</v>
      </c>
      <c r="AH87" s="18">
        <v>2</v>
      </c>
      <c r="AI87" s="18">
        <v>8</v>
      </c>
      <c r="AJ87" s="18">
        <v>14</v>
      </c>
      <c r="AK87" s="18">
        <v>3</v>
      </c>
      <c r="AL87" s="18">
        <v>4</v>
      </c>
      <c r="AM87" s="18">
        <v>2</v>
      </c>
      <c r="AN87" s="18">
        <v>3</v>
      </c>
      <c r="AO87" s="19">
        <v>1</v>
      </c>
      <c r="AP87" s="59">
        <f t="shared" ref="AP87" si="288">(AG87+AH87+AI87+AJ87+AK87+AL87+AM87) /J87</f>
        <v>8.4870848708487087E-2</v>
      </c>
      <c r="AQ87" s="58">
        <f t="shared" ref="AQ87" si="289">(AG87+AH87+AI87+AJ87+AK87+AL87+AM87+AN87+AO87)/J87</f>
        <v>9.2250922509225092E-2</v>
      </c>
    </row>
    <row r="88" spans="2:138" s="15" customFormat="1" ht="15.75" thickBot="1" x14ac:dyDescent="0.3">
      <c r="B88" s="14"/>
      <c r="C88" s="20"/>
      <c r="D88" s="20"/>
      <c r="E88" s="20"/>
      <c r="F88" s="61"/>
      <c r="G88" s="62"/>
      <c r="H88" s="63"/>
      <c r="I88" s="69"/>
      <c r="J88" s="64"/>
      <c r="K88" s="20"/>
      <c r="L88" s="20"/>
      <c r="M88" s="20"/>
      <c r="N88" s="20"/>
      <c r="O88" s="20"/>
      <c r="P88" s="20"/>
      <c r="Q88" s="20"/>
      <c r="R88" s="20"/>
      <c r="S88" s="65"/>
      <c r="T88" s="66"/>
      <c r="U88" s="67"/>
      <c r="V88" s="20"/>
      <c r="W88" s="20"/>
      <c r="X88" s="20"/>
      <c r="Y88" s="20"/>
      <c r="Z88" s="20"/>
      <c r="AA88" s="20"/>
      <c r="AB88" s="20"/>
      <c r="AC88" s="20"/>
      <c r="AD88" s="65"/>
      <c r="AE88" s="66"/>
      <c r="AF88" s="67"/>
      <c r="AG88" s="20"/>
      <c r="AH88" s="20"/>
      <c r="AI88" s="20"/>
      <c r="AJ88" s="20"/>
      <c r="AK88" s="20"/>
      <c r="AL88" s="20"/>
      <c r="AM88" s="20"/>
      <c r="AN88" s="20"/>
      <c r="AO88" s="65"/>
      <c r="AP88" s="66"/>
      <c r="AQ88" s="67"/>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3"/>
      <c r="BR88" s="83"/>
      <c r="BS88" s="83"/>
      <c r="BT88" s="83"/>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row>
    <row r="89" spans="2:138" x14ac:dyDescent="0.25">
      <c r="B89" s="16"/>
      <c r="C89" s="6" t="s">
        <v>6</v>
      </c>
      <c r="D89" s="6"/>
      <c r="E89" s="6" t="s">
        <v>1</v>
      </c>
      <c r="F89" s="24" t="s">
        <v>28</v>
      </c>
      <c r="G89" s="7">
        <v>1</v>
      </c>
      <c r="H89" s="58">
        <f>T89+AE89+AP89</f>
        <v>2.4875621890547265E-2</v>
      </c>
      <c r="I89" s="58">
        <f t="shared" ref="H89:I93" si="290">U89+AF89+AQ89</f>
        <v>4.4776119402985072E-2</v>
      </c>
      <c r="J89" s="17">
        <v>201</v>
      </c>
      <c r="K89" s="18">
        <v>0</v>
      </c>
      <c r="L89" s="18">
        <v>0</v>
      </c>
      <c r="M89" s="18">
        <v>0</v>
      </c>
      <c r="N89" s="18">
        <v>0</v>
      </c>
      <c r="O89" s="18"/>
      <c r="P89" s="18"/>
      <c r="Q89" s="18"/>
      <c r="R89" s="18"/>
      <c r="S89" s="19"/>
      <c r="T89" s="59">
        <f t="shared" ref="T89" si="291">(K89+L89)/J89</f>
        <v>0</v>
      </c>
      <c r="U89" s="58">
        <f t="shared" ref="U89" si="292">(K89+L89+M89+N89)/J89</f>
        <v>0</v>
      </c>
      <c r="V89" s="18">
        <v>0</v>
      </c>
      <c r="W89" s="18">
        <v>0</v>
      </c>
      <c r="X89" s="18">
        <v>0</v>
      </c>
      <c r="Y89" s="18">
        <v>0</v>
      </c>
      <c r="Z89" s="18"/>
      <c r="AA89" s="18"/>
      <c r="AB89" s="18"/>
      <c r="AC89" s="18"/>
      <c r="AD89" s="19"/>
      <c r="AE89" s="59">
        <f t="shared" ref="AE89" si="293">(V89+W89)/J89</f>
        <v>0</v>
      </c>
      <c r="AF89" s="58">
        <f t="shared" ref="AF89" si="294">(V89+W89+X89+Y89)/J89</f>
        <v>0</v>
      </c>
      <c r="AG89" s="18">
        <v>2</v>
      </c>
      <c r="AH89" s="18">
        <v>0</v>
      </c>
      <c r="AI89" s="18">
        <v>1</v>
      </c>
      <c r="AJ89" s="18">
        <v>0</v>
      </c>
      <c r="AK89" s="18">
        <v>2</v>
      </c>
      <c r="AL89" s="18">
        <v>0</v>
      </c>
      <c r="AM89" s="18">
        <v>4</v>
      </c>
      <c r="AN89" s="18"/>
      <c r="AO89" s="19"/>
      <c r="AP89" s="59">
        <f t="shared" ref="AP89:AP92" si="295">(AG89+AH89+AI89+AJ89+AK89) /J89</f>
        <v>2.4875621890547265E-2</v>
      </c>
      <c r="AQ89" s="58">
        <f t="shared" ref="AQ89:AQ92" si="296">(AG89+AH89+AI89+AJ89+AK89+AL89+AM89)/J89</f>
        <v>4.4776119402985072E-2</v>
      </c>
    </row>
    <row r="90" spans="2:138" x14ac:dyDescent="0.25">
      <c r="B90" s="16"/>
      <c r="C90" s="6"/>
      <c r="D90" s="6"/>
      <c r="E90" s="6" t="s">
        <v>27</v>
      </c>
      <c r="F90" s="24" t="s">
        <v>28</v>
      </c>
      <c r="G90" s="7">
        <v>2</v>
      </c>
      <c r="H90" s="58">
        <f t="shared" si="290"/>
        <v>0.5</v>
      </c>
      <c r="I90" s="58">
        <f t="shared" si="290"/>
        <v>0.6428571428571429</v>
      </c>
      <c r="J90" s="17">
        <v>14</v>
      </c>
      <c r="K90" s="18">
        <v>0</v>
      </c>
      <c r="L90" s="18">
        <v>1</v>
      </c>
      <c r="M90" s="18">
        <v>6</v>
      </c>
      <c r="N90" s="18">
        <v>2</v>
      </c>
      <c r="O90" s="18">
        <v>0</v>
      </c>
      <c r="P90" s="18"/>
      <c r="Q90" s="18"/>
      <c r="R90" s="18"/>
      <c r="S90" s="19"/>
      <c r="T90" s="59">
        <f t="shared" ref="T90" si="297">(K90+L90+M90)/J90</f>
        <v>0.5</v>
      </c>
      <c r="U90" s="58">
        <f t="shared" ref="U90" si="298">(K90+L90+M90+N90+O90)/J90</f>
        <v>0.6428571428571429</v>
      </c>
      <c r="V90" s="18">
        <v>0</v>
      </c>
      <c r="W90" s="18">
        <v>0</v>
      </c>
      <c r="X90" s="18">
        <v>0</v>
      </c>
      <c r="Y90" s="18">
        <v>0</v>
      </c>
      <c r="Z90" s="18">
        <v>0</v>
      </c>
      <c r="AA90" s="18"/>
      <c r="AB90" s="18"/>
      <c r="AC90" s="18"/>
      <c r="AD90" s="19"/>
      <c r="AE90" s="59">
        <f t="shared" ref="AE90" si="299">(V90+W90+X90)/J90</f>
        <v>0</v>
      </c>
      <c r="AF90" s="58">
        <f t="shared" ref="AF90" si="300">(V90+W90+X90+Y90+Z90)/J90</f>
        <v>0</v>
      </c>
      <c r="AG90" s="18">
        <v>0</v>
      </c>
      <c r="AH90" s="18">
        <v>0</v>
      </c>
      <c r="AI90" s="18">
        <v>0</v>
      </c>
      <c r="AJ90" s="18">
        <v>0</v>
      </c>
      <c r="AK90" s="18">
        <v>0</v>
      </c>
      <c r="AL90" s="18">
        <v>0</v>
      </c>
      <c r="AM90" s="18">
        <v>0</v>
      </c>
      <c r="AN90" s="18"/>
      <c r="AO90" s="19"/>
      <c r="AP90" s="59">
        <f t="shared" si="295"/>
        <v>0</v>
      </c>
      <c r="AQ90" s="58">
        <f t="shared" si="296"/>
        <v>0</v>
      </c>
    </row>
    <row r="91" spans="2:138" x14ac:dyDescent="0.25">
      <c r="B91" s="16"/>
      <c r="C91" s="6"/>
      <c r="D91" s="6"/>
      <c r="E91" s="6" t="s">
        <v>2</v>
      </c>
      <c r="F91" s="24" t="s">
        <v>28</v>
      </c>
      <c r="G91" s="7">
        <v>4</v>
      </c>
      <c r="H91" s="58">
        <f t="shared" si="290"/>
        <v>0.64374777342358391</v>
      </c>
      <c r="I91" s="58">
        <f>U91+AF91+AQ91</f>
        <v>0.79533309583184897</v>
      </c>
      <c r="J91" s="21">
        <v>5614</v>
      </c>
      <c r="K91" s="18">
        <v>26</v>
      </c>
      <c r="L91" s="18">
        <v>579</v>
      </c>
      <c r="M91" s="18">
        <v>693</v>
      </c>
      <c r="N91" s="18">
        <v>927</v>
      </c>
      <c r="O91" s="22">
        <v>1202</v>
      </c>
      <c r="P91" s="18">
        <v>521</v>
      </c>
      <c r="Q91" s="18">
        <v>197</v>
      </c>
      <c r="R91" s="18"/>
      <c r="S91" s="19"/>
      <c r="T91" s="59">
        <f>(K91+L91+M91+N91+O91) /J91</f>
        <v>0.61043819023868895</v>
      </c>
      <c r="U91" s="58">
        <f t="shared" ref="U91" si="301">(K91+L91+M91+N91+O91+P91+Q91)/J91</f>
        <v>0.73833273957962242</v>
      </c>
      <c r="V91" s="18">
        <v>0</v>
      </c>
      <c r="W91" s="18">
        <v>0</v>
      </c>
      <c r="X91" s="18">
        <v>1</v>
      </c>
      <c r="Y91" s="18">
        <v>17</v>
      </c>
      <c r="Z91" s="18">
        <v>41</v>
      </c>
      <c r="AA91" s="18">
        <v>50</v>
      </c>
      <c r="AB91" s="18">
        <v>21</v>
      </c>
      <c r="AC91" s="18"/>
      <c r="AD91" s="19"/>
      <c r="AE91" s="59">
        <f t="shared" ref="AE91" si="302">(V91+W91+X91+Y91+Z91) /J91</f>
        <v>1.0509440684004275E-2</v>
      </c>
      <c r="AF91" s="58">
        <f t="shared" ref="AF91" si="303">(V91+W91+X91+Y91+Z91+AA91+AB91)/J91</f>
        <v>2.3156394727467045E-2</v>
      </c>
      <c r="AG91" s="18">
        <v>1</v>
      </c>
      <c r="AH91" s="18">
        <v>11</v>
      </c>
      <c r="AI91" s="18">
        <v>38</v>
      </c>
      <c r="AJ91" s="18">
        <v>41</v>
      </c>
      <c r="AK91" s="18">
        <v>37</v>
      </c>
      <c r="AL91" s="18">
        <v>39</v>
      </c>
      <c r="AM91" s="18">
        <v>23</v>
      </c>
      <c r="AN91" s="18"/>
      <c r="AO91" s="19"/>
      <c r="AP91" s="59">
        <f t="shared" si="295"/>
        <v>2.280014250089063E-2</v>
      </c>
      <c r="AQ91" s="58">
        <f t="shared" si="296"/>
        <v>3.3843961524759526E-2</v>
      </c>
    </row>
    <row r="92" spans="2:138" x14ac:dyDescent="0.25">
      <c r="B92" s="16"/>
      <c r="C92" s="6"/>
      <c r="D92" s="6"/>
      <c r="E92" s="6" t="s">
        <v>3</v>
      </c>
      <c r="F92" s="24" t="s">
        <v>28</v>
      </c>
      <c r="G92" s="7">
        <v>3</v>
      </c>
      <c r="H92" s="58">
        <f t="shared" si="290"/>
        <v>0.71415356151711373</v>
      </c>
      <c r="I92" s="58">
        <f t="shared" si="290"/>
        <v>0.87234042553191493</v>
      </c>
      <c r="J92" s="21">
        <v>1081</v>
      </c>
      <c r="K92" s="22">
        <v>3</v>
      </c>
      <c r="L92" s="22">
        <v>174</v>
      </c>
      <c r="M92" s="22">
        <v>354</v>
      </c>
      <c r="N92" s="22">
        <v>209</v>
      </c>
      <c r="O92" s="22">
        <v>87</v>
      </c>
      <c r="P92" s="22">
        <v>38</v>
      </c>
      <c r="Q92" s="22"/>
      <c r="R92" s="22"/>
      <c r="S92" s="23"/>
      <c r="T92" s="59">
        <f t="shared" ref="T92" si="304">(K92+L92+M92+N92)/J92</f>
        <v>0.68455134135060125</v>
      </c>
      <c r="U92" s="58">
        <f t="shared" ref="U92" si="305">(K92+L92+M92+N92+O92+P92)/J92</f>
        <v>0.80018501387604068</v>
      </c>
      <c r="V92" s="18">
        <v>2</v>
      </c>
      <c r="W92" s="18">
        <v>1</v>
      </c>
      <c r="X92" s="18">
        <v>3</v>
      </c>
      <c r="Y92" s="18">
        <v>0</v>
      </c>
      <c r="Z92" s="18">
        <v>0</v>
      </c>
      <c r="AA92" s="18">
        <v>1</v>
      </c>
      <c r="AB92" s="18"/>
      <c r="AC92" s="18"/>
      <c r="AD92" s="19"/>
      <c r="AE92" s="59">
        <f t="shared" ref="AE92" si="306">(V92+W92+X92+Y92)/J92</f>
        <v>5.5504162812210914E-3</v>
      </c>
      <c r="AF92" s="58">
        <f t="shared" ref="AF92" si="307">(V92+W92+X92+Y92+Z92+AA92)/J92</f>
        <v>6.4754856614246065E-3</v>
      </c>
      <c r="AG92" s="18">
        <v>3</v>
      </c>
      <c r="AH92" s="18">
        <v>1</v>
      </c>
      <c r="AI92" s="18">
        <v>0</v>
      </c>
      <c r="AJ92" s="18">
        <v>5</v>
      </c>
      <c r="AK92" s="18">
        <v>17</v>
      </c>
      <c r="AL92" s="18">
        <v>21</v>
      </c>
      <c r="AM92" s="18">
        <v>24</v>
      </c>
      <c r="AN92" s="18"/>
      <c r="AO92" s="19"/>
      <c r="AP92" s="59">
        <f t="shared" si="295"/>
        <v>2.4051803885291396E-2</v>
      </c>
      <c r="AQ92" s="58">
        <f t="shared" si="296"/>
        <v>6.5679925994449578E-2</v>
      </c>
    </row>
    <row r="93" spans="2:138" x14ac:dyDescent="0.25">
      <c r="B93" s="16"/>
      <c r="C93" s="6"/>
      <c r="D93" s="6"/>
      <c r="E93" s="6" t="s">
        <v>4</v>
      </c>
      <c r="F93" s="24" t="s">
        <v>28</v>
      </c>
      <c r="G93" s="7">
        <v>6</v>
      </c>
      <c r="H93" s="58">
        <f t="shared" si="290"/>
        <v>0.69866666666666666</v>
      </c>
      <c r="I93" s="58">
        <f t="shared" si="290"/>
        <v>0.81333333333333335</v>
      </c>
      <c r="J93" s="21">
        <v>375</v>
      </c>
      <c r="K93" s="22">
        <v>1</v>
      </c>
      <c r="L93" s="22">
        <v>0</v>
      </c>
      <c r="M93" s="22">
        <v>11</v>
      </c>
      <c r="N93" s="22">
        <v>48</v>
      </c>
      <c r="O93" s="22">
        <v>70</v>
      </c>
      <c r="P93" s="22">
        <v>64</v>
      </c>
      <c r="Q93" s="22">
        <v>49</v>
      </c>
      <c r="R93" s="22">
        <v>28</v>
      </c>
      <c r="S93" s="23">
        <v>15</v>
      </c>
      <c r="T93" s="59">
        <f t="shared" ref="T93" si="308">(K93+L93+M93+N93+O93+P93+Q93)/J93</f>
        <v>0.64800000000000002</v>
      </c>
      <c r="U93" s="58">
        <f t="shared" ref="U93" si="309">(K93+L93+M93+N93+O93+P93+Q93+R93+S93)/J93</f>
        <v>0.76266666666666671</v>
      </c>
      <c r="V93" s="18">
        <v>0</v>
      </c>
      <c r="W93" s="18">
        <v>0</v>
      </c>
      <c r="X93" s="18">
        <v>0</v>
      </c>
      <c r="Y93" s="18">
        <v>0</v>
      </c>
      <c r="Z93" s="18">
        <v>0</v>
      </c>
      <c r="AA93" s="18">
        <v>0</v>
      </c>
      <c r="AB93" s="18">
        <v>0</v>
      </c>
      <c r="AC93" s="18">
        <v>0</v>
      </c>
      <c r="AD93" s="19">
        <v>0</v>
      </c>
      <c r="AE93" s="59">
        <f t="shared" ref="AE93" si="310">(V93+W93+X93+Y93+Z93+AA93+AB93)/J93</f>
        <v>0</v>
      </c>
      <c r="AF93" s="58">
        <f t="shared" ref="AF93" si="311">(V93+W93+X93+Y93+Z93+AA93+AB93+AC93+AD93)/J93</f>
        <v>0</v>
      </c>
      <c r="AG93" s="18">
        <v>9</v>
      </c>
      <c r="AH93" s="18">
        <v>0</v>
      </c>
      <c r="AI93" s="18">
        <v>4</v>
      </c>
      <c r="AJ93" s="18">
        <v>4</v>
      </c>
      <c r="AK93" s="18">
        <v>1</v>
      </c>
      <c r="AL93" s="18">
        <v>1</v>
      </c>
      <c r="AM93" s="18">
        <v>0</v>
      </c>
      <c r="AN93" s="18">
        <v>0</v>
      </c>
      <c r="AO93" s="19">
        <v>0</v>
      </c>
      <c r="AP93" s="59">
        <f t="shared" ref="AP93" si="312">(AG93+AH93+AI93+AJ93+AK93+AL93+AM93) /J93</f>
        <v>5.0666666666666665E-2</v>
      </c>
      <c r="AQ93" s="58">
        <f t="shared" ref="AQ93" si="313">(AG93+AH93+AI93+AJ93+AK93+AL93+AM93+AN93+AO93)/J93</f>
        <v>5.0666666666666665E-2</v>
      </c>
    </row>
    <row r="94" spans="2:138" s="15" customFormat="1" ht="15.75" thickBot="1" x14ac:dyDescent="0.3">
      <c r="B94" s="14"/>
      <c r="C94" s="20"/>
      <c r="D94" s="20"/>
      <c r="E94" s="20"/>
      <c r="F94" s="61"/>
      <c r="G94" s="62"/>
      <c r="H94" s="63"/>
      <c r="I94" s="69"/>
      <c r="J94" s="64"/>
      <c r="K94" s="20"/>
      <c r="L94" s="20"/>
      <c r="M94" s="20"/>
      <c r="N94" s="20"/>
      <c r="O94" s="20"/>
      <c r="P94" s="20"/>
      <c r="Q94" s="20"/>
      <c r="R94" s="20"/>
      <c r="S94" s="65"/>
      <c r="T94" s="66"/>
      <c r="U94" s="67"/>
      <c r="V94" s="20"/>
      <c r="W94" s="20"/>
      <c r="X94" s="20"/>
      <c r="Y94" s="20"/>
      <c r="Z94" s="20"/>
      <c r="AA94" s="20"/>
      <c r="AB94" s="20"/>
      <c r="AC94" s="20"/>
      <c r="AD94" s="65"/>
      <c r="AE94" s="66"/>
      <c r="AF94" s="67"/>
      <c r="AG94" s="20"/>
      <c r="AH94" s="20"/>
      <c r="AI94" s="20"/>
      <c r="AJ94" s="20"/>
      <c r="AK94" s="20"/>
      <c r="AL94" s="20"/>
      <c r="AM94" s="20"/>
      <c r="AN94" s="20"/>
      <c r="AO94" s="65"/>
      <c r="AP94" s="66"/>
      <c r="AQ94" s="67"/>
      <c r="AR94" s="83"/>
      <c r="AS94" s="83"/>
      <c r="AT94" s="83"/>
      <c r="AU94" s="83"/>
      <c r="AV94" s="83"/>
      <c r="AW94" s="83"/>
      <c r="AX94" s="83"/>
      <c r="AY94" s="83"/>
      <c r="AZ94" s="83"/>
      <c r="BA94" s="83"/>
      <c r="BB94" s="83"/>
      <c r="BC94" s="83"/>
      <c r="BD94" s="83"/>
      <c r="BE94" s="83"/>
      <c r="BF94" s="83"/>
      <c r="BG94" s="83"/>
      <c r="BH94" s="83"/>
      <c r="BI94" s="83"/>
      <c r="BJ94" s="83"/>
      <c r="BK94" s="83"/>
      <c r="BL94" s="83"/>
      <c r="BM94" s="83"/>
      <c r="BN94" s="83"/>
      <c r="BO94" s="83"/>
      <c r="BP94" s="83"/>
      <c r="BQ94" s="83"/>
      <c r="BR94" s="83"/>
      <c r="BS94" s="83"/>
      <c r="BT94" s="83"/>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row>
    <row r="95" spans="2:138" x14ac:dyDescent="0.25">
      <c r="B95" s="16"/>
      <c r="C95" s="6" t="s">
        <v>7</v>
      </c>
      <c r="D95" s="6"/>
      <c r="E95" s="6" t="s">
        <v>1</v>
      </c>
      <c r="F95" s="24" t="s">
        <v>28</v>
      </c>
      <c r="G95" s="7">
        <v>1</v>
      </c>
      <c r="H95" s="58">
        <f t="shared" ref="H95" si="314">T95+AE95+AP95</f>
        <v>0.5714285714285714</v>
      </c>
      <c r="I95" s="58">
        <f t="shared" ref="I95" si="315">U95+AF95+AQ95</f>
        <v>0.64285714285714279</v>
      </c>
      <c r="J95" s="17">
        <v>14</v>
      </c>
      <c r="K95" s="18">
        <v>2</v>
      </c>
      <c r="L95" s="18">
        <v>5</v>
      </c>
      <c r="M95" s="18">
        <v>1</v>
      </c>
      <c r="N95" s="18">
        <v>0</v>
      </c>
      <c r="O95" s="18"/>
      <c r="P95" s="18"/>
      <c r="Q95" s="18"/>
      <c r="R95" s="18"/>
      <c r="S95" s="19"/>
      <c r="T95" s="59">
        <f t="shared" ref="T95" si="316">(K95+L95)/J95</f>
        <v>0.5</v>
      </c>
      <c r="U95" s="58">
        <f t="shared" ref="U95" si="317">(K95+L95+M95+N95)/J95</f>
        <v>0.5714285714285714</v>
      </c>
      <c r="V95" s="18">
        <v>0</v>
      </c>
      <c r="W95" s="18">
        <v>0</v>
      </c>
      <c r="X95" s="18">
        <v>0</v>
      </c>
      <c r="Y95" s="18">
        <v>0</v>
      </c>
      <c r="Z95" s="18"/>
      <c r="AA95" s="18"/>
      <c r="AB95" s="18"/>
      <c r="AC95" s="18"/>
      <c r="AD95" s="19"/>
      <c r="AE95" s="59">
        <f t="shared" ref="AE95" si="318">(V95+W95)/J95</f>
        <v>0</v>
      </c>
      <c r="AF95" s="58">
        <f t="shared" ref="AF95" si="319">(V95+W95+X95+Y95)/J95</f>
        <v>0</v>
      </c>
      <c r="AG95" s="18">
        <v>0</v>
      </c>
      <c r="AH95" s="18">
        <v>0</v>
      </c>
      <c r="AI95" s="18">
        <v>1</v>
      </c>
      <c r="AJ95" s="18">
        <v>0</v>
      </c>
      <c r="AK95" s="18">
        <v>0</v>
      </c>
      <c r="AL95" s="18">
        <v>0</v>
      </c>
      <c r="AM95" s="18">
        <v>0</v>
      </c>
      <c r="AN95" s="18"/>
      <c r="AO95" s="19"/>
      <c r="AP95" s="59">
        <f t="shared" ref="AP95" si="320">(AG95+AH95+AI95+AJ95+AK95) /J95</f>
        <v>7.1428571428571425E-2</v>
      </c>
      <c r="AQ95" s="58">
        <f t="shared" ref="AQ95" si="321">(AG95+AH95+AI95+AJ95+AK95+AL95+AM95)/J95</f>
        <v>7.1428571428571425E-2</v>
      </c>
    </row>
    <row r="96" spans="2:138" x14ac:dyDescent="0.25">
      <c r="B96" s="16"/>
      <c r="C96" s="6"/>
      <c r="D96" s="6"/>
      <c r="E96" s="6" t="s">
        <v>2</v>
      </c>
      <c r="F96" s="24" t="s">
        <v>28</v>
      </c>
      <c r="G96" s="7">
        <v>4</v>
      </c>
      <c r="H96" s="58">
        <f t="shared" ref="H96:I98" si="322">T96+AE96+AP96</f>
        <v>0.61320336730172786</v>
      </c>
      <c r="I96" s="58">
        <f>U96+AF96+AQ96</f>
        <v>0.75764288879042974</v>
      </c>
      <c r="J96" s="21">
        <v>2257</v>
      </c>
      <c r="K96" s="18">
        <v>2</v>
      </c>
      <c r="L96" s="18">
        <v>252</v>
      </c>
      <c r="M96" s="18">
        <v>295</v>
      </c>
      <c r="N96" s="18">
        <v>284</v>
      </c>
      <c r="O96" s="18">
        <v>389</v>
      </c>
      <c r="P96" s="18">
        <v>190</v>
      </c>
      <c r="Q96" s="18">
        <v>75</v>
      </c>
      <c r="R96" s="18"/>
      <c r="S96" s="19"/>
      <c r="T96" s="59">
        <f>(K96+L96+M96+N96+O96) /J96</f>
        <v>0.54142667257421351</v>
      </c>
      <c r="U96" s="58">
        <f t="shared" ref="U96" si="323">(K96+L96+M96+N96+O96+P96+Q96)/J96</f>
        <v>0.6588391670358883</v>
      </c>
      <c r="V96" s="18">
        <v>4</v>
      </c>
      <c r="W96" s="18">
        <v>3</v>
      </c>
      <c r="X96" s="18">
        <v>10</v>
      </c>
      <c r="Y96" s="18">
        <v>16</v>
      </c>
      <c r="Z96" s="18">
        <v>39</v>
      </c>
      <c r="AA96" s="18">
        <v>23</v>
      </c>
      <c r="AB96" s="18">
        <v>12</v>
      </c>
      <c r="AC96" s="18"/>
      <c r="AD96" s="19"/>
      <c r="AE96" s="59">
        <f t="shared" ref="AE96" si="324">(V96+W96+X96+Y96+Z96) /J96</f>
        <v>3.1900753212228621E-2</v>
      </c>
      <c r="AF96" s="58">
        <f t="shared" ref="AF96" si="325">(V96+W96+X96+Y96+Z96+AA96+AB96)/J96</f>
        <v>4.7408063801506424E-2</v>
      </c>
      <c r="AG96" s="18">
        <v>5</v>
      </c>
      <c r="AH96" s="18">
        <v>4</v>
      </c>
      <c r="AI96" s="18">
        <v>20</v>
      </c>
      <c r="AJ96" s="18">
        <v>32</v>
      </c>
      <c r="AK96" s="18">
        <v>29</v>
      </c>
      <c r="AL96" s="18">
        <v>13</v>
      </c>
      <c r="AM96" s="18">
        <v>13</v>
      </c>
      <c r="AN96" s="18"/>
      <c r="AO96" s="19"/>
      <c r="AP96" s="59">
        <f t="shared" ref="AP96" si="326">(AG96+AH96+AI96+AJ96+AK96) /J96</f>
        <v>3.9875941515285777E-2</v>
      </c>
      <c r="AQ96" s="58">
        <f t="shared" ref="AQ96" si="327">(AG96+AH96+AI96+AJ96+AK96+AL96+AM96)/J96</f>
        <v>5.1395657953035002E-2</v>
      </c>
    </row>
    <row r="97" spans="2:138" x14ac:dyDescent="0.25">
      <c r="B97" s="16"/>
      <c r="C97" s="6"/>
      <c r="D97" s="6"/>
      <c r="E97" s="6" t="s">
        <v>3</v>
      </c>
      <c r="F97" s="24" t="s">
        <v>28</v>
      </c>
      <c r="G97" s="7">
        <v>3</v>
      </c>
      <c r="H97" s="58">
        <f t="shared" si="322"/>
        <v>0.78688524590163944</v>
      </c>
      <c r="I97" s="58">
        <f t="shared" si="322"/>
        <v>0.90163934426229497</v>
      </c>
      <c r="J97" s="21">
        <v>122</v>
      </c>
      <c r="K97" s="22">
        <v>0</v>
      </c>
      <c r="L97" s="22">
        <v>17</v>
      </c>
      <c r="M97" s="22">
        <v>41</v>
      </c>
      <c r="N97" s="22">
        <v>30</v>
      </c>
      <c r="O97" s="22">
        <v>8</v>
      </c>
      <c r="P97" s="22">
        <v>1</v>
      </c>
      <c r="Q97" s="22"/>
      <c r="R97" s="22"/>
      <c r="S97" s="23"/>
      <c r="T97" s="59">
        <f t="shared" ref="T97" si="328">(K97+L97+M97+N97)/J97</f>
        <v>0.72131147540983609</v>
      </c>
      <c r="U97" s="58">
        <f t="shared" ref="U97" si="329">(K97+L97+M97+N97+O97+P97)/J97</f>
        <v>0.79508196721311475</v>
      </c>
      <c r="V97" s="18">
        <v>0</v>
      </c>
      <c r="W97" s="18">
        <v>2</v>
      </c>
      <c r="X97" s="18">
        <v>3</v>
      </c>
      <c r="Y97" s="18">
        <v>0</v>
      </c>
      <c r="Z97" s="18">
        <v>2</v>
      </c>
      <c r="AA97" s="18">
        <v>0</v>
      </c>
      <c r="AB97" s="18"/>
      <c r="AC97" s="18"/>
      <c r="AD97" s="19"/>
      <c r="AE97" s="59">
        <f t="shared" ref="AE97" si="330">(V97+W97+X97+Y97)/J97</f>
        <v>4.0983606557377046E-2</v>
      </c>
      <c r="AF97" s="58">
        <f t="shared" ref="AF97" si="331">(V97+W97+X97+Y97+Z97+AA97)/J97</f>
        <v>5.737704918032787E-2</v>
      </c>
      <c r="AG97" s="18">
        <v>1</v>
      </c>
      <c r="AH97" s="18">
        <v>1</v>
      </c>
      <c r="AI97" s="18">
        <v>0</v>
      </c>
      <c r="AJ97" s="18">
        <v>0</v>
      </c>
      <c r="AK97" s="18">
        <v>1</v>
      </c>
      <c r="AL97" s="18">
        <v>2</v>
      </c>
      <c r="AM97" s="18">
        <v>1</v>
      </c>
      <c r="AN97" s="18"/>
      <c r="AO97" s="19"/>
      <c r="AP97" s="59">
        <f t="shared" ref="AP97" si="332">(AG97+AH97+AI97+AJ97+AK97) /J97</f>
        <v>2.4590163934426229E-2</v>
      </c>
      <c r="AQ97" s="58">
        <f t="shared" ref="AQ97" si="333">(AG97+AH97+AI97+AJ97+AK97+AL97+AM97)/J97</f>
        <v>4.9180327868852458E-2</v>
      </c>
    </row>
    <row r="98" spans="2:138" x14ac:dyDescent="0.25">
      <c r="B98" s="16"/>
      <c r="C98" s="6"/>
      <c r="D98" s="6"/>
      <c r="E98" s="6" t="s">
        <v>4</v>
      </c>
      <c r="F98" s="24" t="s">
        <v>28</v>
      </c>
      <c r="G98" s="7">
        <v>6</v>
      </c>
      <c r="H98" s="58">
        <f t="shared" si="322"/>
        <v>0.84615384615384626</v>
      </c>
      <c r="I98" s="58">
        <f t="shared" si="322"/>
        <v>0.92307692307692313</v>
      </c>
      <c r="J98" s="21">
        <v>13</v>
      </c>
      <c r="K98" s="22">
        <v>0</v>
      </c>
      <c r="L98" s="22">
        <v>0</v>
      </c>
      <c r="M98" s="22">
        <v>0</v>
      </c>
      <c r="N98" s="22">
        <v>5</v>
      </c>
      <c r="O98" s="22">
        <v>5</v>
      </c>
      <c r="P98" s="22">
        <v>0</v>
      </c>
      <c r="Q98" s="22">
        <v>0</v>
      </c>
      <c r="R98" s="22">
        <v>0</v>
      </c>
      <c r="S98" s="23">
        <v>1</v>
      </c>
      <c r="T98" s="59">
        <f t="shared" ref="T98" si="334">(K98+L98+M98+N98+O98+P98+Q98)/J98</f>
        <v>0.76923076923076927</v>
      </c>
      <c r="U98" s="58">
        <f t="shared" ref="U98" si="335">(K98+L98+M98+N98+O98+P98+Q98+R98+S98)/J98</f>
        <v>0.84615384615384615</v>
      </c>
      <c r="V98" s="18">
        <v>0</v>
      </c>
      <c r="W98" s="18">
        <v>0</v>
      </c>
      <c r="X98" s="18">
        <v>0</v>
      </c>
      <c r="Y98" s="18">
        <v>0</v>
      </c>
      <c r="Z98" s="18">
        <v>0</v>
      </c>
      <c r="AA98" s="18">
        <v>0</v>
      </c>
      <c r="AB98" s="18">
        <v>0</v>
      </c>
      <c r="AC98" s="18">
        <v>0</v>
      </c>
      <c r="AD98" s="19">
        <v>0</v>
      </c>
      <c r="AE98" s="59">
        <f t="shared" ref="AE98" si="336">(V98+W98+X98+Y98+Z98+AA98+AB98)/J98</f>
        <v>0</v>
      </c>
      <c r="AF98" s="58">
        <f t="shared" ref="AF98" si="337">(V98+W98+X98+Y98+Z98+AA98+AB98+AC98+AD98)/J98</f>
        <v>0</v>
      </c>
      <c r="AG98" s="18">
        <v>0</v>
      </c>
      <c r="AH98" s="18">
        <v>0</v>
      </c>
      <c r="AI98" s="18">
        <v>0</v>
      </c>
      <c r="AJ98" s="18">
        <v>0</v>
      </c>
      <c r="AK98" s="18">
        <v>1</v>
      </c>
      <c r="AL98" s="18">
        <v>0</v>
      </c>
      <c r="AM98" s="18">
        <v>0</v>
      </c>
      <c r="AN98" s="18">
        <v>0</v>
      </c>
      <c r="AO98" s="19">
        <v>0</v>
      </c>
      <c r="AP98" s="59">
        <f t="shared" ref="AP98" si="338">(AG98+AH98+AI98+AJ98+AK98+AL98+AM98) /J98</f>
        <v>7.6923076923076927E-2</v>
      </c>
      <c r="AQ98" s="58">
        <f t="shared" ref="AQ98" si="339">(AG98+AH98+AI98+AJ98+AK98+AL98+AM98+AN98+AO98)/J98</f>
        <v>7.6923076923076927E-2</v>
      </c>
    </row>
    <row r="99" spans="2:138" s="15" customFormat="1" ht="15.75" thickBot="1" x14ac:dyDescent="0.3">
      <c r="B99" s="14"/>
      <c r="C99" s="20"/>
      <c r="D99" s="20"/>
      <c r="E99" s="20"/>
      <c r="F99" s="61"/>
      <c r="G99" s="62"/>
      <c r="H99" s="63"/>
      <c r="I99" s="63"/>
      <c r="J99" s="64"/>
      <c r="K99" s="20"/>
      <c r="L99" s="20"/>
      <c r="M99" s="20"/>
      <c r="N99" s="20"/>
      <c r="O99" s="20"/>
      <c r="P99" s="20"/>
      <c r="Q99" s="20"/>
      <c r="R99" s="20"/>
      <c r="S99" s="65"/>
      <c r="T99" s="66"/>
      <c r="U99" s="67"/>
      <c r="V99" s="20"/>
      <c r="W99" s="20"/>
      <c r="X99" s="20"/>
      <c r="Y99" s="20"/>
      <c r="Z99" s="20"/>
      <c r="AA99" s="20"/>
      <c r="AB99" s="20"/>
      <c r="AC99" s="20"/>
      <c r="AD99" s="65"/>
      <c r="AE99" s="66"/>
      <c r="AF99" s="67"/>
      <c r="AG99" s="20"/>
      <c r="AH99" s="20"/>
      <c r="AI99" s="20"/>
      <c r="AJ99" s="20"/>
      <c r="AK99" s="20"/>
      <c r="AL99" s="20"/>
      <c r="AM99" s="20"/>
      <c r="AN99" s="20"/>
      <c r="AO99" s="65"/>
      <c r="AP99" s="66"/>
      <c r="AQ99" s="67"/>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row>
    <row r="100" spans="2:138" s="79" customFormat="1" x14ac:dyDescent="0.25">
      <c r="F100" s="80"/>
      <c r="H100" s="81"/>
      <c r="I100" s="81"/>
      <c r="J100" s="82"/>
      <c r="R100" s="83"/>
      <c r="S100" s="84"/>
      <c r="T100" s="81"/>
      <c r="U100" s="81"/>
      <c r="AC100" s="83"/>
      <c r="AD100" s="84"/>
      <c r="AE100" s="81"/>
      <c r="AF100" s="81"/>
      <c r="AN100" s="83"/>
      <c r="AO100" s="83"/>
      <c r="AP100" s="85"/>
      <c r="AQ100" s="81"/>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row>
    <row r="101" spans="2:138" s="79" customFormat="1" x14ac:dyDescent="0.25">
      <c r="C101" s="79" t="s">
        <v>108</v>
      </c>
      <c r="F101" s="80"/>
      <c r="H101" s="81"/>
      <c r="I101" s="81"/>
      <c r="J101" s="82"/>
      <c r="R101" s="83"/>
      <c r="S101" s="83"/>
      <c r="T101" s="81"/>
      <c r="U101" s="81"/>
      <c r="AC101" s="83"/>
      <c r="AD101" s="83"/>
      <c r="AE101" s="81"/>
      <c r="AF101" s="81"/>
      <c r="AN101" s="83"/>
      <c r="AO101" s="83"/>
      <c r="AP101" s="86"/>
      <c r="AQ101" s="81"/>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c r="DS101" s="83"/>
      <c r="DT101" s="83"/>
      <c r="DU101" s="83"/>
      <c r="DV101" s="83"/>
      <c r="DW101" s="83"/>
      <c r="DX101" s="83"/>
      <c r="DY101" s="83"/>
      <c r="DZ101" s="83"/>
      <c r="EA101" s="83"/>
      <c r="EB101" s="83"/>
      <c r="EC101" s="83"/>
      <c r="ED101" s="83"/>
      <c r="EE101" s="83"/>
      <c r="EF101" s="83"/>
      <c r="EG101" s="83"/>
      <c r="EH101" s="83"/>
    </row>
    <row r="102" spans="2:138" s="79" customFormat="1" x14ac:dyDescent="0.25">
      <c r="F102" s="80"/>
      <c r="H102" s="81"/>
      <c r="I102" s="81"/>
      <c r="J102" s="82"/>
      <c r="R102" s="83"/>
      <c r="S102" s="83"/>
      <c r="T102" s="81"/>
      <c r="U102" s="81"/>
      <c r="AC102" s="83"/>
      <c r="AD102" s="83"/>
      <c r="AE102" s="81"/>
      <c r="AF102" s="81"/>
      <c r="AN102" s="83"/>
      <c r="AO102" s="83"/>
      <c r="AP102" s="86"/>
      <c r="AQ102" s="81"/>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c r="DS102" s="83"/>
      <c r="DT102" s="83"/>
      <c r="DU102" s="83"/>
      <c r="DV102" s="83"/>
      <c r="DW102" s="83"/>
      <c r="DX102" s="83"/>
      <c r="DY102" s="83"/>
      <c r="DZ102" s="83"/>
      <c r="EA102" s="83"/>
      <c r="EB102" s="83"/>
      <c r="EC102" s="83"/>
      <c r="ED102" s="83"/>
      <c r="EE102" s="83"/>
      <c r="EF102" s="83"/>
      <c r="EG102" s="83"/>
      <c r="EH102" s="83"/>
    </row>
    <row r="103" spans="2:138" s="79" customFormat="1" x14ac:dyDescent="0.25">
      <c r="F103" s="80"/>
      <c r="H103" s="81"/>
      <c r="I103" s="81"/>
      <c r="J103" s="82"/>
      <c r="R103" s="83"/>
      <c r="S103" s="83"/>
      <c r="T103" s="81"/>
      <c r="U103" s="81"/>
      <c r="AC103" s="83"/>
      <c r="AD103" s="83"/>
      <c r="AE103" s="81"/>
      <c r="AF103" s="81"/>
      <c r="AN103" s="83"/>
      <c r="AO103" s="83"/>
      <c r="AP103" s="86"/>
      <c r="AQ103" s="81"/>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83"/>
      <c r="DT103" s="83"/>
      <c r="DU103" s="83"/>
      <c r="DV103" s="83"/>
      <c r="DW103" s="83"/>
      <c r="DX103" s="83"/>
      <c r="DY103" s="83"/>
      <c r="DZ103" s="83"/>
      <c r="EA103" s="83"/>
      <c r="EB103" s="83"/>
      <c r="EC103" s="83"/>
      <c r="ED103" s="83"/>
      <c r="EE103" s="83"/>
      <c r="EF103" s="83"/>
      <c r="EG103" s="83"/>
      <c r="EH103" s="83"/>
    </row>
    <row r="104" spans="2:138" s="79" customFormat="1" x14ac:dyDescent="0.25">
      <c r="F104" s="80"/>
      <c r="H104" s="81"/>
      <c r="I104" s="81"/>
      <c r="J104" s="82"/>
      <c r="R104" s="83"/>
      <c r="S104" s="83"/>
      <c r="T104" s="81"/>
      <c r="U104" s="81"/>
      <c r="AC104" s="83"/>
      <c r="AD104" s="83"/>
      <c r="AE104" s="81"/>
      <c r="AF104" s="81"/>
      <c r="AN104" s="83"/>
      <c r="AO104" s="83"/>
      <c r="AP104" s="86"/>
      <c r="AQ104" s="81"/>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c r="DS104" s="83"/>
      <c r="DT104" s="83"/>
      <c r="DU104" s="83"/>
      <c r="DV104" s="83"/>
      <c r="DW104" s="83"/>
      <c r="DX104" s="83"/>
      <c r="DY104" s="83"/>
      <c r="DZ104" s="83"/>
      <c r="EA104" s="83"/>
      <c r="EB104" s="83"/>
      <c r="EC104" s="83"/>
      <c r="ED104" s="83"/>
      <c r="EE104" s="83"/>
      <c r="EF104" s="83"/>
      <c r="EG104" s="83"/>
      <c r="EH104" s="83"/>
    </row>
    <row r="105" spans="2:138" s="79" customFormat="1" x14ac:dyDescent="0.25">
      <c r="F105" s="80"/>
      <c r="H105" s="81"/>
      <c r="I105" s="81"/>
      <c r="J105" s="82"/>
      <c r="R105" s="83"/>
      <c r="S105" s="83"/>
      <c r="T105" s="81"/>
      <c r="U105" s="81"/>
      <c r="AC105" s="83"/>
      <c r="AD105" s="83"/>
      <c r="AE105" s="81"/>
      <c r="AF105" s="81"/>
      <c r="AN105" s="83"/>
      <c r="AO105" s="83"/>
      <c r="AP105" s="86"/>
      <c r="AQ105" s="81"/>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c r="DS105" s="83"/>
      <c r="DT105" s="83"/>
      <c r="DU105" s="83"/>
      <c r="DV105" s="83"/>
      <c r="DW105" s="83"/>
      <c r="DX105" s="83"/>
      <c r="DY105" s="83"/>
      <c r="DZ105" s="83"/>
      <c r="EA105" s="83"/>
      <c r="EB105" s="83"/>
      <c r="EC105" s="83"/>
      <c r="ED105" s="83"/>
      <c r="EE105" s="83"/>
      <c r="EF105" s="83"/>
      <c r="EG105" s="83"/>
      <c r="EH105" s="83"/>
    </row>
    <row r="106" spans="2:138" s="79" customFormat="1" x14ac:dyDescent="0.25">
      <c r="F106" s="80"/>
      <c r="H106" s="81"/>
      <c r="I106" s="81"/>
      <c r="J106" s="82"/>
      <c r="R106" s="83"/>
      <c r="S106" s="83"/>
      <c r="T106" s="81"/>
      <c r="U106" s="81"/>
      <c r="AC106" s="83"/>
      <c r="AD106" s="83"/>
      <c r="AE106" s="81"/>
      <c r="AF106" s="81"/>
      <c r="AN106" s="83"/>
      <c r="AO106" s="83"/>
      <c r="AP106" s="86"/>
      <c r="AQ106" s="81"/>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3"/>
      <c r="DQ106" s="83"/>
      <c r="DR106" s="83"/>
      <c r="DS106" s="83"/>
      <c r="DT106" s="83"/>
      <c r="DU106" s="83"/>
      <c r="DV106" s="83"/>
      <c r="DW106" s="83"/>
      <c r="DX106" s="83"/>
      <c r="DY106" s="83"/>
      <c r="DZ106" s="83"/>
      <c r="EA106" s="83"/>
      <c r="EB106" s="83"/>
      <c r="EC106" s="83"/>
      <c r="ED106" s="83"/>
      <c r="EE106" s="83"/>
      <c r="EF106" s="83"/>
      <c r="EG106" s="83"/>
      <c r="EH106" s="83"/>
    </row>
    <row r="107" spans="2:138" s="79" customFormat="1" x14ac:dyDescent="0.25">
      <c r="F107" s="80"/>
      <c r="H107" s="81"/>
      <c r="I107" s="81"/>
      <c r="J107" s="82"/>
      <c r="R107" s="83"/>
      <c r="S107" s="83"/>
      <c r="T107" s="81"/>
      <c r="U107" s="81"/>
      <c r="AC107" s="83"/>
      <c r="AD107" s="83"/>
      <c r="AE107" s="81"/>
      <c r="AF107" s="81"/>
      <c r="AN107" s="83"/>
      <c r="AO107" s="83"/>
      <c r="AP107" s="86"/>
      <c r="AQ107" s="81"/>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c r="DS107" s="83"/>
      <c r="DT107" s="83"/>
      <c r="DU107" s="83"/>
      <c r="DV107" s="83"/>
      <c r="DW107" s="83"/>
      <c r="DX107" s="83"/>
      <c r="DY107" s="83"/>
      <c r="DZ107" s="83"/>
      <c r="EA107" s="83"/>
      <c r="EB107" s="83"/>
      <c r="EC107" s="83"/>
      <c r="ED107" s="83"/>
      <c r="EE107" s="83"/>
      <c r="EF107" s="83"/>
      <c r="EG107" s="83"/>
      <c r="EH107" s="83"/>
    </row>
    <row r="108" spans="2:138" s="79" customFormat="1" x14ac:dyDescent="0.25">
      <c r="F108" s="80"/>
      <c r="H108" s="81"/>
      <c r="I108" s="81"/>
      <c r="J108" s="82"/>
      <c r="R108" s="83"/>
      <c r="S108" s="83"/>
      <c r="T108" s="81"/>
      <c r="U108" s="81"/>
      <c r="AC108" s="83"/>
      <c r="AD108" s="83"/>
      <c r="AE108" s="81"/>
      <c r="AF108" s="81"/>
      <c r="AN108" s="83"/>
      <c r="AO108" s="83"/>
      <c r="AP108" s="86"/>
      <c r="AQ108" s="81"/>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c r="DS108" s="83"/>
      <c r="DT108" s="83"/>
      <c r="DU108" s="83"/>
      <c r="DV108" s="83"/>
      <c r="DW108" s="83"/>
      <c r="DX108" s="83"/>
      <c r="DY108" s="83"/>
      <c r="DZ108" s="83"/>
      <c r="EA108" s="83"/>
      <c r="EB108" s="83"/>
      <c r="EC108" s="83"/>
      <c r="ED108" s="83"/>
      <c r="EE108" s="83"/>
      <c r="EF108" s="83"/>
      <c r="EG108" s="83"/>
      <c r="EH108" s="83"/>
    </row>
    <row r="109" spans="2:138" s="79" customFormat="1" x14ac:dyDescent="0.25">
      <c r="F109" s="80"/>
      <c r="H109" s="81"/>
      <c r="I109" s="81"/>
      <c r="J109" s="82"/>
      <c r="R109" s="83"/>
      <c r="S109" s="83"/>
      <c r="T109" s="81"/>
      <c r="U109" s="81"/>
      <c r="AC109" s="83"/>
      <c r="AD109" s="83"/>
      <c r="AE109" s="81"/>
      <c r="AF109" s="81"/>
      <c r="AN109" s="83"/>
      <c r="AO109" s="83"/>
      <c r="AP109" s="86"/>
      <c r="AQ109" s="81"/>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83"/>
      <c r="DT109" s="83"/>
      <c r="DU109" s="83"/>
      <c r="DV109" s="83"/>
      <c r="DW109" s="83"/>
      <c r="DX109" s="83"/>
      <c r="DY109" s="83"/>
      <c r="DZ109" s="83"/>
      <c r="EA109" s="83"/>
      <c r="EB109" s="83"/>
      <c r="EC109" s="83"/>
      <c r="ED109" s="83"/>
      <c r="EE109" s="83"/>
      <c r="EF109" s="83"/>
      <c r="EG109" s="83"/>
      <c r="EH109" s="83"/>
    </row>
    <row r="110" spans="2:138" s="79" customFormat="1" x14ac:dyDescent="0.25">
      <c r="F110" s="80"/>
      <c r="H110" s="81"/>
      <c r="I110" s="81"/>
      <c r="J110" s="82"/>
      <c r="R110" s="83"/>
      <c r="S110" s="83"/>
      <c r="T110" s="81"/>
      <c r="U110" s="81"/>
      <c r="AC110" s="83"/>
      <c r="AD110" s="83"/>
      <c r="AE110" s="81"/>
      <c r="AF110" s="81"/>
      <c r="AN110" s="83"/>
      <c r="AO110" s="83"/>
      <c r="AP110" s="86"/>
      <c r="AQ110" s="81"/>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c r="CZ110" s="83"/>
      <c r="DA110" s="83"/>
      <c r="DB110" s="83"/>
      <c r="DC110" s="83"/>
      <c r="DD110" s="83"/>
      <c r="DE110" s="83"/>
      <c r="DF110" s="83"/>
      <c r="DG110" s="83"/>
      <c r="DH110" s="83"/>
      <c r="DI110" s="83"/>
      <c r="DJ110" s="83"/>
      <c r="DK110" s="83"/>
      <c r="DL110" s="83"/>
      <c r="DM110" s="83"/>
      <c r="DN110" s="83"/>
      <c r="DO110" s="83"/>
      <c r="DP110" s="83"/>
      <c r="DQ110" s="83"/>
      <c r="DR110" s="83"/>
      <c r="DS110" s="83"/>
      <c r="DT110" s="83"/>
      <c r="DU110" s="83"/>
      <c r="DV110" s="83"/>
      <c r="DW110" s="83"/>
      <c r="DX110" s="83"/>
      <c r="DY110" s="83"/>
      <c r="DZ110" s="83"/>
      <c r="EA110" s="83"/>
      <c r="EB110" s="83"/>
      <c r="EC110" s="83"/>
      <c r="ED110" s="83"/>
      <c r="EE110" s="83"/>
      <c r="EF110" s="83"/>
      <c r="EG110" s="83"/>
      <c r="EH110" s="83"/>
    </row>
    <row r="111" spans="2:138" s="79" customFormat="1" x14ac:dyDescent="0.25">
      <c r="F111" s="80"/>
      <c r="H111" s="81"/>
      <c r="I111" s="81"/>
      <c r="J111" s="82"/>
      <c r="R111" s="83"/>
      <c r="S111" s="83"/>
      <c r="T111" s="81"/>
      <c r="U111" s="81"/>
      <c r="AC111" s="83"/>
      <c r="AD111" s="83"/>
      <c r="AE111" s="81"/>
      <c r="AF111" s="81"/>
      <c r="AN111" s="83"/>
      <c r="AO111" s="83"/>
      <c r="AP111" s="86"/>
      <c r="AQ111" s="81"/>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83"/>
      <c r="DK111" s="83"/>
      <c r="DL111" s="83"/>
      <c r="DM111" s="83"/>
      <c r="DN111" s="83"/>
      <c r="DO111" s="83"/>
      <c r="DP111" s="83"/>
      <c r="DQ111" s="83"/>
      <c r="DR111" s="83"/>
      <c r="DS111" s="83"/>
      <c r="DT111" s="83"/>
      <c r="DU111" s="83"/>
      <c r="DV111" s="83"/>
      <c r="DW111" s="83"/>
      <c r="DX111" s="83"/>
      <c r="DY111" s="83"/>
      <c r="DZ111" s="83"/>
      <c r="EA111" s="83"/>
      <c r="EB111" s="83"/>
      <c r="EC111" s="83"/>
      <c r="ED111" s="83"/>
      <c r="EE111" s="83"/>
      <c r="EF111" s="83"/>
      <c r="EG111" s="83"/>
      <c r="EH111" s="83"/>
    </row>
    <row r="112" spans="2:138" s="79" customFormat="1" x14ac:dyDescent="0.25">
      <c r="F112" s="80"/>
      <c r="H112" s="81"/>
      <c r="I112" s="81"/>
      <c r="J112" s="82"/>
      <c r="R112" s="83"/>
      <c r="S112" s="83"/>
      <c r="T112" s="81"/>
      <c r="U112" s="81"/>
      <c r="AC112" s="83"/>
      <c r="AD112" s="83"/>
      <c r="AE112" s="81"/>
      <c r="AF112" s="81"/>
      <c r="AN112" s="83"/>
      <c r="AO112" s="83"/>
      <c r="AP112" s="86"/>
      <c r="AQ112" s="81"/>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83"/>
      <c r="DK112" s="83"/>
      <c r="DL112" s="83"/>
      <c r="DM112" s="83"/>
      <c r="DN112" s="83"/>
      <c r="DO112" s="83"/>
      <c r="DP112" s="83"/>
      <c r="DQ112" s="83"/>
      <c r="DR112" s="83"/>
      <c r="DS112" s="83"/>
      <c r="DT112" s="83"/>
      <c r="DU112" s="83"/>
      <c r="DV112" s="83"/>
      <c r="DW112" s="83"/>
      <c r="DX112" s="83"/>
      <c r="DY112" s="83"/>
      <c r="DZ112" s="83"/>
      <c r="EA112" s="83"/>
      <c r="EB112" s="83"/>
      <c r="EC112" s="83"/>
      <c r="ED112" s="83"/>
      <c r="EE112" s="83"/>
      <c r="EF112" s="83"/>
      <c r="EG112" s="83"/>
      <c r="EH112" s="83"/>
    </row>
    <row r="113" spans="6:138" s="79" customFormat="1" x14ac:dyDescent="0.25">
      <c r="F113" s="80"/>
      <c r="H113" s="81"/>
      <c r="I113" s="81"/>
      <c r="J113" s="82"/>
      <c r="R113" s="83"/>
      <c r="S113" s="83"/>
      <c r="T113" s="81"/>
      <c r="U113" s="81"/>
      <c r="AC113" s="83"/>
      <c r="AD113" s="83"/>
      <c r="AE113" s="81"/>
      <c r="AF113" s="81"/>
      <c r="AN113" s="83"/>
      <c r="AO113" s="83"/>
      <c r="AP113" s="86"/>
      <c r="AQ113" s="81"/>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c r="DS113" s="83"/>
      <c r="DT113" s="83"/>
      <c r="DU113" s="83"/>
      <c r="DV113" s="83"/>
      <c r="DW113" s="83"/>
      <c r="DX113" s="83"/>
      <c r="DY113" s="83"/>
      <c r="DZ113" s="83"/>
      <c r="EA113" s="83"/>
      <c r="EB113" s="83"/>
      <c r="EC113" s="83"/>
      <c r="ED113" s="83"/>
      <c r="EE113" s="83"/>
      <c r="EF113" s="83"/>
      <c r="EG113" s="83"/>
      <c r="EH113" s="83"/>
    </row>
    <row r="114" spans="6:138" s="79" customFormat="1" x14ac:dyDescent="0.25">
      <c r="F114" s="80"/>
      <c r="H114" s="81"/>
      <c r="I114" s="81"/>
      <c r="J114" s="82"/>
      <c r="R114" s="83"/>
      <c r="S114" s="83"/>
      <c r="T114" s="81"/>
      <c r="U114" s="81"/>
      <c r="AC114" s="83"/>
      <c r="AD114" s="83"/>
      <c r="AE114" s="81"/>
      <c r="AF114" s="81"/>
      <c r="AN114" s="83"/>
      <c r="AO114" s="83"/>
      <c r="AP114" s="86"/>
      <c r="AQ114" s="81"/>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c r="DS114" s="83"/>
      <c r="DT114" s="83"/>
      <c r="DU114" s="83"/>
      <c r="DV114" s="83"/>
      <c r="DW114" s="83"/>
      <c r="DX114" s="83"/>
      <c r="DY114" s="83"/>
      <c r="DZ114" s="83"/>
      <c r="EA114" s="83"/>
      <c r="EB114" s="83"/>
      <c r="EC114" s="83"/>
      <c r="ED114" s="83"/>
      <c r="EE114" s="83"/>
      <c r="EF114" s="83"/>
      <c r="EG114" s="83"/>
      <c r="EH114" s="83"/>
    </row>
    <row r="115" spans="6:138" s="79" customFormat="1" x14ac:dyDescent="0.25">
      <c r="F115" s="80"/>
      <c r="H115" s="81"/>
      <c r="I115" s="81"/>
      <c r="J115" s="82"/>
      <c r="R115" s="83"/>
      <c r="S115" s="83"/>
      <c r="T115" s="81"/>
      <c r="U115" s="81"/>
      <c r="AC115" s="83"/>
      <c r="AD115" s="83"/>
      <c r="AE115" s="81"/>
      <c r="AF115" s="81"/>
      <c r="AN115" s="83"/>
      <c r="AO115" s="83"/>
      <c r="AP115" s="86"/>
      <c r="AQ115" s="81"/>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83"/>
      <c r="DK115" s="83"/>
      <c r="DL115" s="83"/>
      <c r="DM115" s="83"/>
      <c r="DN115" s="83"/>
      <c r="DO115" s="83"/>
      <c r="DP115" s="83"/>
      <c r="DQ115" s="83"/>
      <c r="DR115" s="83"/>
      <c r="DS115" s="83"/>
      <c r="DT115" s="83"/>
      <c r="DU115" s="83"/>
      <c r="DV115" s="83"/>
      <c r="DW115" s="83"/>
      <c r="DX115" s="83"/>
      <c r="DY115" s="83"/>
      <c r="DZ115" s="83"/>
      <c r="EA115" s="83"/>
      <c r="EB115" s="83"/>
      <c r="EC115" s="83"/>
      <c r="ED115" s="83"/>
      <c r="EE115" s="83"/>
      <c r="EF115" s="83"/>
      <c r="EG115" s="83"/>
      <c r="EH115" s="83"/>
    </row>
    <row r="116" spans="6:138" s="79" customFormat="1" x14ac:dyDescent="0.25">
      <c r="F116" s="80"/>
      <c r="H116" s="81"/>
      <c r="I116" s="81"/>
      <c r="J116" s="82"/>
      <c r="R116" s="83"/>
      <c r="S116" s="83"/>
      <c r="T116" s="81"/>
      <c r="U116" s="81"/>
      <c r="AC116" s="83"/>
      <c r="AD116" s="83"/>
      <c r="AE116" s="81"/>
      <c r="AF116" s="81"/>
      <c r="AN116" s="83"/>
      <c r="AO116" s="83"/>
      <c r="AP116" s="86"/>
      <c r="AQ116" s="81"/>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row>
    <row r="117" spans="6:138" s="79" customFormat="1" x14ac:dyDescent="0.25">
      <c r="F117" s="80"/>
      <c r="H117" s="81"/>
      <c r="I117" s="81"/>
      <c r="J117" s="82"/>
      <c r="R117" s="83"/>
      <c r="S117" s="83"/>
      <c r="T117" s="81"/>
      <c r="U117" s="81"/>
      <c r="AC117" s="83"/>
      <c r="AD117" s="83"/>
      <c r="AE117" s="81"/>
      <c r="AF117" s="81"/>
      <c r="AN117" s="83"/>
      <c r="AO117" s="83"/>
      <c r="AP117" s="86"/>
      <c r="AQ117" s="81"/>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row>
    <row r="118" spans="6:138" s="79" customFormat="1" x14ac:dyDescent="0.25">
      <c r="F118" s="80"/>
      <c r="H118" s="81"/>
      <c r="I118" s="81"/>
      <c r="J118" s="82"/>
      <c r="R118" s="83"/>
      <c r="S118" s="83"/>
      <c r="T118" s="81"/>
      <c r="U118" s="81"/>
      <c r="AC118" s="83"/>
      <c r="AD118" s="83"/>
      <c r="AE118" s="81"/>
      <c r="AF118" s="81"/>
      <c r="AN118" s="83"/>
      <c r="AO118" s="83"/>
      <c r="AP118" s="86"/>
      <c r="AQ118" s="81"/>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row>
    <row r="119" spans="6:138" s="79" customFormat="1" x14ac:dyDescent="0.25">
      <c r="F119" s="80"/>
      <c r="H119" s="81"/>
      <c r="I119" s="81"/>
      <c r="J119" s="82"/>
      <c r="R119" s="83"/>
      <c r="S119" s="83"/>
      <c r="T119" s="81"/>
      <c r="U119" s="81"/>
      <c r="AC119" s="83"/>
      <c r="AD119" s="83"/>
      <c r="AE119" s="81"/>
      <c r="AF119" s="81"/>
      <c r="AN119" s="83"/>
      <c r="AO119" s="83"/>
      <c r="AP119" s="86"/>
      <c r="AQ119" s="81"/>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83"/>
      <c r="DB119" s="83"/>
      <c r="DC119" s="83"/>
      <c r="DD119" s="83"/>
      <c r="DE119" s="83"/>
      <c r="DF119" s="83"/>
      <c r="DG119" s="83"/>
      <c r="DH119" s="83"/>
      <c r="DI119" s="83"/>
      <c r="DJ119" s="83"/>
      <c r="DK119" s="83"/>
      <c r="DL119" s="83"/>
      <c r="DM119" s="83"/>
      <c r="DN119" s="83"/>
      <c r="DO119" s="83"/>
      <c r="DP119" s="83"/>
      <c r="DQ119" s="83"/>
      <c r="DR119" s="83"/>
      <c r="DS119" s="83"/>
      <c r="DT119" s="83"/>
      <c r="DU119" s="83"/>
      <c r="DV119" s="83"/>
      <c r="DW119" s="83"/>
      <c r="DX119" s="83"/>
      <c r="DY119" s="83"/>
      <c r="DZ119" s="83"/>
      <c r="EA119" s="83"/>
      <c r="EB119" s="83"/>
      <c r="EC119" s="83"/>
      <c r="ED119" s="83"/>
      <c r="EE119" s="83"/>
      <c r="EF119" s="83"/>
      <c r="EG119" s="83"/>
      <c r="EH119" s="83"/>
    </row>
    <row r="120" spans="6:138" s="79" customFormat="1" x14ac:dyDescent="0.25">
      <c r="F120" s="80"/>
      <c r="H120" s="81"/>
      <c r="I120" s="81"/>
      <c r="J120" s="82"/>
      <c r="R120" s="83"/>
      <c r="S120" s="83"/>
      <c r="T120" s="81"/>
      <c r="U120" s="81"/>
      <c r="AC120" s="83"/>
      <c r="AD120" s="83"/>
      <c r="AE120" s="81"/>
      <c r="AF120" s="81"/>
      <c r="AN120" s="83"/>
      <c r="AO120" s="83"/>
      <c r="AP120" s="86"/>
      <c r="AQ120" s="81"/>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c r="CL120" s="83"/>
      <c r="CM120" s="83"/>
      <c r="CN120" s="83"/>
      <c r="CO120" s="83"/>
      <c r="CP120" s="83"/>
      <c r="CQ120" s="83"/>
      <c r="CR120" s="83"/>
      <c r="CS120" s="83"/>
      <c r="CT120" s="83"/>
      <c r="CU120" s="83"/>
      <c r="CV120" s="83"/>
      <c r="CW120" s="83"/>
      <c r="CX120" s="83"/>
      <c r="CY120" s="83"/>
      <c r="CZ120" s="83"/>
      <c r="DA120" s="83"/>
      <c r="DB120" s="83"/>
      <c r="DC120" s="83"/>
      <c r="DD120" s="83"/>
      <c r="DE120" s="83"/>
      <c r="DF120" s="83"/>
      <c r="DG120" s="83"/>
      <c r="DH120" s="83"/>
      <c r="DI120" s="83"/>
      <c r="DJ120" s="83"/>
      <c r="DK120" s="83"/>
      <c r="DL120" s="83"/>
      <c r="DM120" s="83"/>
      <c r="DN120" s="83"/>
      <c r="DO120" s="83"/>
      <c r="DP120" s="83"/>
      <c r="DQ120" s="83"/>
      <c r="DR120" s="83"/>
      <c r="DS120" s="83"/>
      <c r="DT120" s="83"/>
      <c r="DU120" s="83"/>
      <c r="DV120" s="83"/>
      <c r="DW120" s="83"/>
      <c r="DX120" s="83"/>
      <c r="DY120" s="83"/>
      <c r="DZ120" s="83"/>
      <c r="EA120" s="83"/>
      <c r="EB120" s="83"/>
      <c r="EC120" s="83"/>
      <c r="ED120" s="83"/>
      <c r="EE120" s="83"/>
      <c r="EF120" s="83"/>
      <c r="EG120" s="83"/>
      <c r="EH120" s="83"/>
    </row>
    <row r="121" spans="6:138" s="79" customFormat="1" x14ac:dyDescent="0.25">
      <c r="F121" s="80"/>
      <c r="H121" s="81"/>
      <c r="I121" s="81"/>
      <c r="J121" s="82"/>
      <c r="R121" s="83"/>
      <c r="S121" s="83"/>
      <c r="T121" s="81"/>
      <c r="U121" s="81"/>
      <c r="AC121" s="83"/>
      <c r="AD121" s="83"/>
      <c r="AE121" s="81"/>
      <c r="AF121" s="81"/>
      <c r="AN121" s="83"/>
      <c r="AO121" s="83"/>
      <c r="AP121" s="86"/>
      <c r="AQ121" s="81"/>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c r="DK121" s="83"/>
      <c r="DL121" s="83"/>
      <c r="DM121" s="83"/>
      <c r="DN121" s="83"/>
      <c r="DO121" s="83"/>
      <c r="DP121" s="83"/>
      <c r="DQ121" s="83"/>
      <c r="DR121" s="83"/>
      <c r="DS121" s="83"/>
      <c r="DT121" s="83"/>
      <c r="DU121" s="83"/>
      <c r="DV121" s="83"/>
      <c r="DW121" s="83"/>
      <c r="DX121" s="83"/>
      <c r="DY121" s="83"/>
      <c r="DZ121" s="83"/>
      <c r="EA121" s="83"/>
      <c r="EB121" s="83"/>
      <c r="EC121" s="83"/>
      <c r="ED121" s="83"/>
      <c r="EE121" s="83"/>
      <c r="EF121" s="83"/>
      <c r="EG121" s="83"/>
      <c r="EH121" s="83"/>
    </row>
    <row r="122" spans="6:138" s="79" customFormat="1" x14ac:dyDescent="0.25">
      <c r="F122" s="80"/>
      <c r="H122" s="81"/>
      <c r="I122" s="81"/>
      <c r="J122" s="82"/>
      <c r="R122" s="83"/>
      <c r="S122" s="83"/>
      <c r="T122" s="81"/>
      <c r="U122" s="81"/>
      <c r="AC122" s="83"/>
      <c r="AD122" s="83"/>
      <c r="AE122" s="81"/>
      <c r="AF122" s="81"/>
      <c r="AN122" s="83"/>
      <c r="AO122" s="83"/>
      <c r="AP122" s="86"/>
      <c r="AQ122" s="81"/>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c r="DK122" s="83"/>
      <c r="DL122" s="83"/>
      <c r="DM122" s="83"/>
      <c r="DN122" s="83"/>
      <c r="DO122" s="83"/>
      <c r="DP122" s="83"/>
      <c r="DQ122" s="83"/>
      <c r="DR122" s="83"/>
      <c r="DS122" s="83"/>
      <c r="DT122" s="83"/>
      <c r="DU122" s="83"/>
      <c r="DV122" s="83"/>
      <c r="DW122" s="83"/>
      <c r="DX122" s="83"/>
      <c r="DY122" s="83"/>
      <c r="DZ122" s="83"/>
      <c r="EA122" s="83"/>
      <c r="EB122" s="83"/>
      <c r="EC122" s="83"/>
      <c r="ED122" s="83"/>
      <c r="EE122" s="83"/>
      <c r="EF122" s="83"/>
      <c r="EG122" s="83"/>
      <c r="EH122" s="83"/>
    </row>
    <row r="123" spans="6:138" s="79" customFormat="1" x14ac:dyDescent="0.25">
      <c r="F123" s="80"/>
      <c r="H123" s="81"/>
      <c r="I123" s="81"/>
      <c r="J123" s="82"/>
      <c r="R123" s="83"/>
      <c r="S123" s="83"/>
      <c r="T123" s="81"/>
      <c r="U123" s="81"/>
      <c r="AC123" s="83"/>
      <c r="AD123" s="83"/>
      <c r="AE123" s="81"/>
      <c r="AF123" s="81"/>
      <c r="AN123" s="83"/>
      <c r="AO123" s="83"/>
      <c r="AP123" s="86"/>
      <c r="AQ123" s="81"/>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83"/>
      <c r="DB123" s="83"/>
      <c r="DC123" s="83"/>
      <c r="DD123" s="83"/>
      <c r="DE123" s="83"/>
      <c r="DF123" s="83"/>
      <c r="DG123" s="83"/>
      <c r="DH123" s="83"/>
      <c r="DI123" s="83"/>
      <c r="DJ123" s="83"/>
      <c r="DK123" s="83"/>
      <c r="DL123" s="83"/>
      <c r="DM123" s="83"/>
      <c r="DN123" s="83"/>
      <c r="DO123" s="83"/>
      <c r="DP123" s="83"/>
      <c r="DQ123" s="83"/>
      <c r="DR123" s="83"/>
      <c r="DS123" s="83"/>
      <c r="DT123" s="83"/>
      <c r="DU123" s="83"/>
      <c r="DV123" s="83"/>
      <c r="DW123" s="83"/>
      <c r="DX123" s="83"/>
      <c r="DY123" s="83"/>
      <c r="DZ123" s="83"/>
      <c r="EA123" s="83"/>
      <c r="EB123" s="83"/>
      <c r="EC123" s="83"/>
      <c r="ED123" s="83"/>
      <c r="EE123" s="83"/>
      <c r="EF123" s="83"/>
      <c r="EG123" s="83"/>
      <c r="EH123" s="83"/>
    </row>
    <row r="124" spans="6:138" s="79" customFormat="1" x14ac:dyDescent="0.25">
      <c r="F124" s="80"/>
      <c r="H124" s="81"/>
      <c r="I124" s="81"/>
      <c r="J124" s="82"/>
      <c r="R124" s="83"/>
      <c r="S124" s="83"/>
      <c r="T124" s="81"/>
      <c r="U124" s="81"/>
      <c r="AC124" s="83"/>
      <c r="AD124" s="83"/>
      <c r="AE124" s="81"/>
      <c r="AF124" s="81"/>
      <c r="AN124" s="83"/>
      <c r="AO124" s="83"/>
      <c r="AP124" s="86"/>
      <c r="AQ124" s="81"/>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83"/>
      <c r="DB124" s="83"/>
      <c r="DC124" s="83"/>
      <c r="DD124" s="83"/>
      <c r="DE124" s="83"/>
      <c r="DF124" s="83"/>
      <c r="DG124" s="83"/>
      <c r="DH124" s="83"/>
      <c r="DI124" s="83"/>
      <c r="DJ124" s="83"/>
      <c r="DK124" s="83"/>
      <c r="DL124" s="83"/>
      <c r="DM124" s="83"/>
      <c r="DN124" s="83"/>
      <c r="DO124" s="83"/>
      <c r="DP124" s="83"/>
      <c r="DQ124" s="83"/>
      <c r="DR124" s="83"/>
      <c r="DS124" s="83"/>
      <c r="DT124" s="83"/>
      <c r="DU124" s="83"/>
      <c r="DV124" s="83"/>
      <c r="DW124" s="83"/>
      <c r="DX124" s="83"/>
      <c r="DY124" s="83"/>
      <c r="DZ124" s="83"/>
      <c r="EA124" s="83"/>
      <c r="EB124" s="83"/>
      <c r="EC124" s="83"/>
      <c r="ED124" s="83"/>
      <c r="EE124" s="83"/>
      <c r="EF124" s="83"/>
      <c r="EG124" s="83"/>
      <c r="EH124" s="83"/>
    </row>
    <row r="125" spans="6:138" s="79" customFormat="1" x14ac:dyDescent="0.25">
      <c r="F125" s="80"/>
      <c r="H125" s="81"/>
      <c r="I125" s="81"/>
      <c r="J125" s="82"/>
      <c r="R125" s="83"/>
      <c r="S125" s="83"/>
      <c r="T125" s="81"/>
      <c r="U125" s="81"/>
      <c r="AC125" s="83"/>
      <c r="AD125" s="83"/>
      <c r="AE125" s="81"/>
      <c r="AF125" s="81"/>
      <c r="AN125" s="83"/>
      <c r="AO125" s="83"/>
      <c r="AP125" s="86"/>
      <c r="AQ125" s="81"/>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c r="DS125" s="83"/>
      <c r="DT125" s="83"/>
      <c r="DU125" s="83"/>
      <c r="DV125" s="83"/>
      <c r="DW125" s="83"/>
      <c r="DX125" s="83"/>
      <c r="DY125" s="83"/>
      <c r="DZ125" s="83"/>
      <c r="EA125" s="83"/>
      <c r="EB125" s="83"/>
      <c r="EC125" s="83"/>
      <c r="ED125" s="83"/>
      <c r="EE125" s="83"/>
      <c r="EF125" s="83"/>
      <c r="EG125" s="83"/>
      <c r="EH125" s="83"/>
    </row>
    <row r="126" spans="6:138" s="79" customFormat="1" x14ac:dyDescent="0.25">
      <c r="F126" s="80"/>
      <c r="H126" s="81"/>
      <c r="I126" s="81"/>
      <c r="J126" s="82"/>
      <c r="R126" s="83"/>
      <c r="S126" s="83"/>
      <c r="T126" s="81"/>
      <c r="U126" s="81"/>
      <c r="AC126" s="83"/>
      <c r="AD126" s="83"/>
      <c r="AE126" s="81"/>
      <c r="AF126" s="81"/>
      <c r="AN126" s="83"/>
      <c r="AO126" s="83"/>
      <c r="AP126" s="86"/>
      <c r="AQ126" s="81"/>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83"/>
      <c r="DB126" s="83"/>
      <c r="DC126" s="83"/>
      <c r="DD126" s="83"/>
      <c r="DE126" s="83"/>
      <c r="DF126" s="83"/>
      <c r="DG126" s="83"/>
      <c r="DH126" s="83"/>
      <c r="DI126" s="83"/>
      <c r="DJ126" s="83"/>
      <c r="DK126" s="83"/>
      <c r="DL126" s="83"/>
      <c r="DM126" s="83"/>
      <c r="DN126" s="83"/>
      <c r="DO126" s="83"/>
      <c r="DP126" s="83"/>
      <c r="DQ126" s="83"/>
      <c r="DR126" s="83"/>
      <c r="DS126" s="83"/>
      <c r="DT126" s="83"/>
      <c r="DU126" s="83"/>
      <c r="DV126" s="83"/>
      <c r="DW126" s="83"/>
      <c r="DX126" s="83"/>
      <c r="DY126" s="83"/>
      <c r="DZ126" s="83"/>
      <c r="EA126" s="83"/>
      <c r="EB126" s="83"/>
      <c r="EC126" s="83"/>
      <c r="ED126" s="83"/>
      <c r="EE126" s="83"/>
      <c r="EF126" s="83"/>
      <c r="EG126" s="83"/>
      <c r="EH126" s="83"/>
    </row>
    <row r="127" spans="6:138" s="79" customFormat="1" x14ac:dyDescent="0.25">
      <c r="F127" s="80"/>
      <c r="H127" s="81"/>
      <c r="I127" s="81"/>
      <c r="J127" s="82"/>
      <c r="R127" s="83"/>
      <c r="S127" s="83"/>
      <c r="T127" s="81"/>
      <c r="U127" s="81"/>
      <c r="AC127" s="83"/>
      <c r="AD127" s="83"/>
      <c r="AE127" s="81"/>
      <c r="AF127" s="81"/>
      <c r="AN127" s="83"/>
      <c r="AO127" s="83"/>
      <c r="AP127" s="86"/>
      <c r="AQ127" s="81"/>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83"/>
      <c r="DB127" s="83"/>
      <c r="DC127" s="83"/>
      <c r="DD127" s="83"/>
      <c r="DE127" s="83"/>
      <c r="DF127" s="83"/>
      <c r="DG127" s="83"/>
      <c r="DH127" s="83"/>
      <c r="DI127" s="83"/>
      <c r="DJ127" s="83"/>
      <c r="DK127" s="83"/>
      <c r="DL127" s="83"/>
      <c r="DM127" s="83"/>
      <c r="DN127" s="83"/>
      <c r="DO127" s="83"/>
      <c r="DP127" s="83"/>
      <c r="DQ127" s="83"/>
      <c r="DR127" s="83"/>
      <c r="DS127" s="83"/>
      <c r="DT127" s="83"/>
      <c r="DU127" s="83"/>
      <c r="DV127" s="83"/>
      <c r="DW127" s="83"/>
      <c r="DX127" s="83"/>
      <c r="DY127" s="83"/>
      <c r="DZ127" s="83"/>
      <c r="EA127" s="83"/>
      <c r="EB127" s="83"/>
      <c r="EC127" s="83"/>
      <c r="ED127" s="83"/>
      <c r="EE127" s="83"/>
      <c r="EF127" s="83"/>
      <c r="EG127" s="83"/>
      <c r="EH127" s="83"/>
    </row>
    <row r="128" spans="6:138" s="79" customFormat="1" x14ac:dyDescent="0.25">
      <c r="F128" s="80"/>
      <c r="H128" s="81"/>
      <c r="I128" s="81"/>
      <c r="J128" s="82"/>
      <c r="R128" s="83"/>
      <c r="S128" s="83"/>
      <c r="T128" s="81"/>
      <c r="U128" s="81"/>
      <c r="AC128" s="83"/>
      <c r="AD128" s="83"/>
      <c r="AE128" s="81"/>
      <c r="AF128" s="81"/>
      <c r="AN128" s="83"/>
      <c r="AO128" s="83"/>
      <c r="AP128" s="86"/>
      <c r="AQ128" s="81"/>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83"/>
      <c r="DB128" s="83"/>
      <c r="DC128" s="83"/>
      <c r="DD128" s="83"/>
      <c r="DE128" s="83"/>
      <c r="DF128" s="83"/>
      <c r="DG128" s="83"/>
      <c r="DH128" s="83"/>
      <c r="DI128" s="83"/>
      <c r="DJ128" s="83"/>
      <c r="DK128" s="83"/>
      <c r="DL128" s="83"/>
      <c r="DM128" s="83"/>
      <c r="DN128" s="83"/>
      <c r="DO128" s="83"/>
      <c r="DP128" s="83"/>
      <c r="DQ128" s="83"/>
      <c r="DR128" s="83"/>
      <c r="DS128" s="83"/>
      <c r="DT128" s="83"/>
      <c r="DU128" s="83"/>
      <c r="DV128" s="83"/>
      <c r="DW128" s="83"/>
      <c r="DX128" s="83"/>
      <c r="DY128" s="83"/>
      <c r="DZ128" s="83"/>
      <c r="EA128" s="83"/>
      <c r="EB128" s="83"/>
      <c r="EC128" s="83"/>
      <c r="ED128" s="83"/>
      <c r="EE128" s="83"/>
      <c r="EF128" s="83"/>
      <c r="EG128" s="83"/>
      <c r="EH128" s="83"/>
    </row>
    <row r="129" spans="6:138" s="79" customFormat="1" x14ac:dyDescent="0.25">
      <c r="F129" s="80"/>
      <c r="H129" s="81"/>
      <c r="I129" s="81"/>
      <c r="J129" s="82"/>
      <c r="R129" s="83"/>
      <c r="S129" s="83"/>
      <c r="T129" s="81"/>
      <c r="U129" s="81"/>
      <c r="AC129" s="83"/>
      <c r="AD129" s="83"/>
      <c r="AE129" s="81"/>
      <c r="AF129" s="81"/>
      <c r="AN129" s="83"/>
      <c r="AO129" s="83"/>
      <c r="AP129" s="86"/>
      <c r="AQ129" s="81"/>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row>
    <row r="130" spans="6:138" s="79" customFormat="1" x14ac:dyDescent="0.25">
      <c r="F130" s="80"/>
      <c r="H130" s="81"/>
      <c r="I130" s="81"/>
      <c r="J130" s="82"/>
      <c r="R130" s="83"/>
      <c r="S130" s="83"/>
      <c r="T130" s="81"/>
      <c r="U130" s="81"/>
      <c r="AC130" s="83"/>
      <c r="AD130" s="83"/>
      <c r="AE130" s="81"/>
      <c r="AF130" s="81"/>
      <c r="AN130" s="83"/>
      <c r="AO130" s="83"/>
      <c r="AP130" s="86"/>
      <c r="AQ130" s="81"/>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c r="DS130" s="83"/>
      <c r="DT130" s="83"/>
      <c r="DU130" s="83"/>
      <c r="DV130" s="83"/>
      <c r="DW130" s="83"/>
      <c r="DX130" s="83"/>
      <c r="DY130" s="83"/>
      <c r="DZ130" s="83"/>
      <c r="EA130" s="83"/>
      <c r="EB130" s="83"/>
      <c r="EC130" s="83"/>
      <c r="ED130" s="83"/>
      <c r="EE130" s="83"/>
      <c r="EF130" s="83"/>
      <c r="EG130" s="83"/>
      <c r="EH130" s="83"/>
    </row>
    <row r="131" spans="6:138" s="79" customFormat="1" x14ac:dyDescent="0.25">
      <c r="F131" s="80"/>
      <c r="H131" s="81"/>
      <c r="I131" s="81"/>
      <c r="J131" s="82"/>
      <c r="R131" s="83"/>
      <c r="S131" s="83"/>
      <c r="T131" s="81"/>
      <c r="U131" s="81"/>
      <c r="AC131" s="83"/>
      <c r="AD131" s="83"/>
      <c r="AE131" s="81"/>
      <c r="AF131" s="81"/>
      <c r="AN131" s="83"/>
      <c r="AO131" s="83"/>
      <c r="AP131" s="86"/>
      <c r="AQ131" s="81"/>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83"/>
      <c r="DB131" s="83"/>
      <c r="DC131" s="83"/>
      <c r="DD131" s="83"/>
      <c r="DE131" s="83"/>
      <c r="DF131" s="83"/>
      <c r="DG131" s="83"/>
      <c r="DH131" s="83"/>
      <c r="DI131" s="83"/>
      <c r="DJ131" s="83"/>
      <c r="DK131" s="83"/>
      <c r="DL131" s="83"/>
      <c r="DM131" s="83"/>
      <c r="DN131" s="83"/>
      <c r="DO131" s="83"/>
      <c r="DP131" s="83"/>
      <c r="DQ131" s="83"/>
      <c r="DR131" s="83"/>
      <c r="DS131" s="83"/>
      <c r="DT131" s="83"/>
      <c r="DU131" s="83"/>
      <c r="DV131" s="83"/>
      <c r="DW131" s="83"/>
      <c r="DX131" s="83"/>
      <c r="DY131" s="83"/>
      <c r="DZ131" s="83"/>
      <c r="EA131" s="83"/>
      <c r="EB131" s="83"/>
      <c r="EC131" s="83"/>
      <c r="ED131" s="83"/>
      <c r="EE131" s="83"/>
      <c r="EF131" s="83"/>
      <c r="EG131" s="83"/>
      <c r="EH131" s="83"/>
    </row>
    <row r="132" spans="6:138" s="79" customFormat="1" x14ac:dyDescent="0.25">
      <c r="F132" s="80"/>
      <c r="H132" s="81"/>
      <c r="I132" s="81"/>
      <c r="J132" s="82"/>
      <c r="R132" s="83"/>
      <c r="S132" s="83"/>
      <c r="T132" s="81"/>
      <c r="U132" s="81"/>
      <c r="AC132" s="83"/>
      <c r="AD132" s="83"/>
      <c r="AE132" s="81"/>
      <c r="AF132" s="81"/>
      <c r="AN132" s="83"/>
      <c r="AO132" s="83"/>
      <c r="AP132" s="86"/>
      <c r="AQ132" s="81"/>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83"/>
      <c r="DB132" s="83"/>
      <c r="DC132" s="83"/>
      <c r="DD132" s="83"/>
      <c r="DE132" s="83"/>
      <c r="DF132" s="83"/>
      <c r="DG132" s="83"/>
      <c r="DH132" s="83"/>
      <c r="DI132" s="83"/>
      <c r="DJ132" s="83"/>
      <c r="DK132" s="83"/>
      <c r="DL132" s="83"/>
      <c r="DM132" s="83"/>
      <c r="DN132" s="83"/>
      <c r="DO132" s="83"/>
      <c r="DP132" s="83"/>
      <c r="DQ132" s="83"/>
      <c r="DR132" s="83"/>
      <c r="DS132" s="83"/>
      <c r="DT132" s="83"/>
      <c r="DU132" s="83"/>
      <c r="DV132" s="83"/>
      <c r="DW132" s="83"/>
      <c r="DX132" s="83"/>
      <c r="DY132" s="83"/>
      <c r="DZ132" s="83"/>
      <c r="EA132" s="83"/>
      <c r="EB132" s="83"/>
      <c r="EC132" s="83"/>
      <c r="ED132" s="83"/>
      <c r="EE132" s="83"/>
      <c r="EF132" s="83"/>
      <c r="EG132" s="83"/>
      <c r="EH132" s="83"/>
    </row>
    <row r="133" spans="6:138" s="79" customFormat="1" x14ac:dyDescent="0.25">
      <c r="F133" s="80"/>
      <c r="H133" s="81"/>
      <c r="I133" s="81"/>
      <c r="J133" s="82"/>
      <c r="R133" s="83"/>
      <c r="S133" s="83"/>
      <c r="T133" s="81"/>
      <c r="U133" s="81"/>
      <c r="AC133" s="83"/>
      <c r="AD133" s="83"/>
      <c r="AE133" s="81"/>
      <c r="AF133" s="81"/>
      <c r="AN133" s="83"/>
      <c r="AO133" s="83"/>
      <c r="AP133" s="86"/>
      <c r="AQ133" s="81"/>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row>
    <row r="134" spans="6:138" s="79" customFormat="1" x14ac:dyDescent="0.25">
      <c r="F134" s="80"/>
      <c r="H134" s="81"/>
      <c r="I134" s="81"/>
      <c r="J134" s="82"/>
      <c r="R134" s="83"/>
      <c r="S134" s="83"/>
      <c r="T134" s="81"/>
      <c r="U134" s="81"/>
      <c r="AC134" s="83"/>
      <c r="AD134" s="83"/>
      <c r="AE134" s="81"/>
      <c r="AF134" s="81"/>
      <c r="AN134" s="83"/>
      <c r="AO134" s="83"/>
      <c r="AP134" s="86"/>
      <c r="AQ134" s="81"/>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row>
    <row r="135" spans="6:138" s="79" customFormat="1" x14ac:dyDescent="0.25">
      <c r="F135" s="80"/>
      <c r="H135" s="81"/>
      <c r="I135" s="81"/>
      <c r="J135" s="82"/>
      <c r="R135" s="83"/>
      <c r="S135" s="83"/>
      <c r="T135" s="81"/>
      <c r="U135" s="81"/>
      <c r="AC135" s="83"/>
      <c r="AD135" s="83"/>
      <c r="AE135" s="81"/>
      <c r="AF135" s="81"/>
      <c r="AN135" s="83"/>
      <c r="AO135" s="83"/>
      <c r="AP135" s="86"/>
      <c r="AQ135" s="81"/>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3"/>
      <c r="DH135" s="83"/>
      <c r="DI135" s="83"/>
      <c r="DJ135" s="83"/>
      <c r="DK135" s="83"/>
      <c r="DL135" s="83"/>
      <c r="DM135" s="83"/>
      <c r="DN135" s="83"/>
      <c r="DO135" s="83"/>
      <c r="DP135" s="83"/>
      <c r="DQ135" s="83"/>
      <c r="DR135" s="83"/>
      <c r="DS135" s="83"/>
      <c r="DT135" s="83"/>
      <c r="DU135" s="83"/>
      <c r="DV135" s="83"/>
      <c r="DW135" s="83"/>
      <c r="DX135" s="83"/>
      <c r="DY135" s="83"/>
      <c r="DZ135" s="83"/>
      <c r="EA135" s="83"/>
      <c r="EB135" s="83"/>
      <c r="EC135" s="83"/>
      <c r="ED135" s="83"/>
      <c r="EE135" s="83"/>
      <c r="EF135" s="83"/>
      <c r="EG135" s="83"/>
      <c r="EH135" s="83"/>
    </row>
    <row r="136" spans="6:138" s="79" customFormat="1" x14ac:dyDescent="0.25">
      <c r="F136" s="80"/>
      <c r="H136" s="81"/>
      <c r="I136" s="81"/>
      <c r="J136" s="82"/>
      <c r="R136" s="83"/>
      <c r="S136" s="83"/>
      <c r="T136" s="81"/>
      <c r="U136" s="81"/>
      <c r="AC136" s="83"/>
      <c r="AD136" s="83"/>
      <c r="AE136" s="81"/>
      <c r="AF136" s="81"/>
      <c r="AN136" s="83"/>
      <c r="AO136" s="83"/>
      <c r="AP136" s="86"/>
      <c r="AQ136" s="81"/>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83"/>
      <c r="DB136" s="83"/>
      <c r="DC136" s="83"/>
      <c r="DD136" s="83"/>
      <c r="DE136" s="83"/>
      <c r="DF136" s="83"/>
      <c r="DG136" s="83"/>
      <c r="DH136" s="83"/>
      <c r="DI136" s="83"/>
      <c r="DJ136" s="83"/>
      <c r="DK136" s="83"/>
      <c r="DL136" s="83"/>
      <c r="DM136" s="83"/>
      <c r="DN136" s="83"/>
      <c r="DO136" s="83"/>
      <c r="DP136" s="83"/>
      <c r="DQ136" s="83"/>
      <c r="DR136" s="83"/>
      <c r="DS136" s="83"/>
      <c r="DT136" s="83"/>
      <c r="DU136" s="83"/>
      <c r="DV136" s="83"/>
      <c r="DW136" s="83"/>
      <c r="DX136" s="83"/>
      <c r="DY136" s="83"/>
      <c r="DZ136" s="83"/>
      <c r="EA136" s="83"/>
      <c r="EB136" s="83"/>
      <c r="EC136" s="83"/>
      <c r="ED136" s="83"/>
      <c r="EE136" s="83"/>
      <c r="EF136" s="83"/>
      <c r="EG136" s="83"/>
      <c r="EH136" s="83"/>
    </row>
    <row r="137" spans="6:138" s="79" customFormat="1" x14ac:dyDescent="0.25">
      <c r="F137" s="80"/>
      <c r="H137" s="81"/>
      <c r="I137" s="81"/>
      <c r="J137" s="82"/>
      <c r="R137" s="83"/>
      <c r="S137" s="83"/>
      <c r="T137" s="81"/>
      <c r="U137" s="81"/>
      <c r="AC137" s="83"/>
      <c r="AD137" s="83"/>
      <c r="AE137" s="81"/>
      <c r="AF137" s="81"/>
      <c r="AN137" s="83"/>
      <c r="AO137" s="83"/>
      <c r="AP137" s="86"/>
      <c r="AQ137" s="81"/>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row>
    <row r="138" spans="6:138" s="79" customFormat="1" x14ac:dyDescent="0.25">
      <c r="F138" s="80"/>
      <c r="H138" s="81"/>
      <c r="I138" s="81"/>
      <c r="J138" s="82"/>
      <c r="R138" s="83"/>
      <c r="S138" s="83"/>
      <c r="T138" s="81"/>
      <c r="U138" s="81"/>
      <c r="AC138" s="83"/>
      <c r="AD138" s="83"/>
      <c r="AE138" s="81"/>
      <c r="AF138" s="81"/>
      <c r="AN138" s="83"/>
      <c r="AO138" s="83"/>
      <c r="AP138" s="86"/>
      <c r="AQ138" s="81"/>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row>
    <row r="139" spans="6:138" s="79" customFormat="1" x14ac:dyDescent="0.25">
      <c r="F139" s="80"/>
      <c r="H139" s="81"/>
      <c r="I139" s="81"/>
      <c r="J139" s="82"/>
      <c r="R139" s="83"/>
      <c r="S139" s="83"/>
      <c r="T139" s="81"/>
      <c r="U139" s="81"/>
      <c r="AC139" s="83"/>
      <c r="AD139" s="83"/>
      <c r="AE139" s="81"/>
      <c r="AF139" s="81"/>
      <c r="AN139" s="83"/>
      <c r="AO139" s="83"/>
      <c r="AP139" s="86"/>
      <c r="AQ139" s="81"/>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83"/>
      <c r="DB139" s="83"/>
      <c r="DC139" s="83"/>
      <c r="DD139" s="83"/>
      <c r="DE139" s="83"/>
      <c r="DF139" s="83"/>
      <c r="DG139" s="83"/>
      <c r="DH139" s="83"/>
      <c r="DI139" s="83"/>
      <c r="DJ139" s="83"/>
      <c r="DK139" s="83"/>
      <c r="DL139" s="83"/>
      <c r="DM139" s="83"/>
      <c r="DN139" s="83"/>
      <c r="DO139" s="83"/>
      <c r="DP139" s="83"/>
      <c r="DQ139" s="83"/>
      <c r="DR139" s="83"/>
      <c r="DS139" s="83"/>
      <c r="DT139" s="83"/>
      <c r="DU139" s="83"/>
      <c r="DV139" s="83"/>
      <c r="DW139" s="83"/>
      <c r="DX139" s="83"/>
      <c r="DY139" s="83"/>
      <c r="DZ139" s="83"/>
      <c r="EA139" s="83"/>
      <c r="EB139" s="83"/>
      <c r="EC139" s="83"/>
      <c r="ED139" s="83"/>
      <c r="EE139" s="83"/>
      <c r="EF139" s="83"/>
      <c r="EG139" s="83"/>
      <c r="EH139" s="83"/>
    </row>
    <row r="140" spans="6:138" s="79" customFormat="1" x14ac:dyDescent="0.25">
      <c r="F140" s="80"/>
      <c r="H140" s="81"/>
      <c r="I140" s="81"/>
      <c r="J140" s="82"/>
      <c r="R140" s="83"/>
      <c r="S140" s="83"/>
      <c r="T140" s="81"/>
      <c r="U140" s="81"/>
      <c r="AC140" s="83"/>
      <c r="AD140" s="83"/>
      <c r="AE140" s="81"/>
      <c r="AF140" s="81"/>
      <c r="AN140" s="83"/>
      <c r="AO140" s="83"/>
      <c r="AP140" s="86"/>
      <c r="AQ140" s="81"/>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83"/>
      <c r="DH140" s="83"/>
      <c r="DI140" s="83"/>
      <c r="DJ140" s="83"/>
      <c r="DK140" s="83"/>
      <c r="DL140" s="83"/>
      <c r="DM140" s="83"/>
      <c r="DN140" s="83"/>
      <c r="DO140" s="83"/>
      <c r="DP140" s="83"/>
      <c r="DQ140" s="83"/>
      <c r="DR140" s="83"/>
      <c r="DS140" s="83"/>
      <c r="DT140" s="83"/>
      <c r="DU140" s="83"/>
      <c r="DV140" s="83"/>
      <c r="DW140" s="83"/>
      <c r="DX140" s="83"/>
      <c r="DY140" s="83"/>
      <c r="DZ140" s="83"/>
      <c r="EA140" s="83"/>
      <c r="EB140" s="83"/>
      <c r="EC140" s="83"/>
      <c r="ED140" s="83"/>
      <c r="EE140" s="83"/>
      <c r="EF140" s="83"/>
      <c r="EG140" s="83"/>
      <c r="EH140" s="83"/>
    </row>
    <row r="141" spans="6:138" s="79" customFormat="1" x14ac:dyDescent="0.25">
      <c r="F141" s="80"/>
      <c r="H141" s="81"/>
      <c r="I141" s="81"/>
      <c r="J141" s="82"/>
      <c r="R141" s="83"/>
      <c r="S141" s="83"/>
      <c r="T141" s="81"/>
      <c r="U141" s="81"/>
      <c r="AC141" s="83"/>
      <c r="AD141" s="83"/>
      <c r="AE141" s="81"/>
      <c r="AF141" s="81"/>
      <c r="AN141" s="83"/>
      <c r="AO141" s="83"/>
      <c r="AP141" s="86"/>
      <c r="AQ141" s="81"/>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K141" s="83"/>
      <c r="DL141" s="83"/>
      <c r="DM141" s="83"/>
      <c r="DN141" s="83"/>
      <c r="DO141" s="83"/>
      <c r="DP141" s="83"/>
      <c r="DQ141" s="83"/>
      <c r="DR141" s="83"/>
      <c r="DS141" s="83"/>
      <c r="DT141" s="83"/>
      <c r="DU141" s="83"/>
      <c r="DV141" s="83"/>
      <c r="DW141" s="83"/>
      <c r="DX141" s="83"/>
      <c r="DY141" s="83"/>
      <c r="DZ141" s="83"/>
      <c r="EA141" s="83"/>
      <c r="EB141" s="83"/>
      <c r="EC141" s="83"/>
      <c r="ED141" s="83"/>
      <c r="EE141" s="83"/>
      <c r="EF141" s="83"/>
      <c r="EG141" s="83"/>
      <c r="EH141" s="83"/>
    </row>
    <row r="142" spans="6:138" s="79" customFormat="1" x14ac:dyDescent="0.25">
      <c r="F142" s="80"/>
      <c r="H142" s="81"/>
      <c r="I142" s="81"/>
      <c r="J142" s="82"/>
      <c r="R142" s="83"/>
      <c r="S142" s="83"/>
      <c r="T142" s="81"/>
      <c r="U142" s="81"/>
      <c r="AC142" s="83"/>
      <c r="AD142" s="83"/>
      <c r="AE142" s="81"/>
      <c r="AF142" s="81"/>
      <c r="AN142" s="83"/>
      <c r="AO142" s="83"/>
      <c r="AP142" s="86"/>
      <c r="AQ142" s="81"/>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83"/>
      <c r="DM142" s="83"/>
      <c r="DN142" s="83"/>
      <c r="DO142" s="83"/>
      <c r="DP142" s="83"/>
      <c r="DQ142" s="83"/>
      <c r="DR142" s="83"/>
      <c r="DS142" s="83"/>
      <c r="DT142" s="83"/>
      <c r="DU142" s="83"/>
      <c r="DV142" s="83"/>
      <c r="DW142" s="83"/>
      <c r="DX142" s="83"/>
      <c r="DY142" s="83"/>
      <c r="DZ142" s="83"/>
      <c r="EA142" s="83"/>
      <c r="EB142" s="83"/>
      <c r="EC142" s="83"/>
      <c r="ED142" s="83"/>
      <c r="EE142" s="83"/>
      <c r="EF142" s="83"/>
      <c r="EG142" s="83"/>
      <c r="EH142" s="83"/>
    </row>
    <row r="143" spans="6:138" s="79" customFormat="1" x14ac:dyDescent="0.25">
      <c r="F143" s="80"/>
      <c r="H143" s="81"/>
      <c r="I143" s="81"/>
      <c r="J143" s="82"/>
      <c r="R143" s="83"/>
      <c r="S143" s="83"/>
      <c r="T143" s="81"/>
      <c r="U143" s="81"/>
      <c r="AC143" s="83"/>
      <c r="AD143" s="83"/>
      <c r="AE143" s="81"/>
      <c r="AF143" s="81"/>
      <c r="AN143" s="83"/>
      <c r="AO143" s="83"/>
      <c r="AP143" s="86"/>
      <c r="AQ143" s="81"/>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3"/>
      <c r="CY143" s="83"/>
      <c r="CZ143" s="83"/>
      <c r="DA143" s="83"/>
      <c r="DB143" s="83"/>
      <c r="DC143" s="83"/>
      <c r="DD143" s="83"/>
      <c r="DE143" s="83"/>
      <c r="DF143" s="83"/>
      <c r="DG143" s="83"/>
      <c r="DH143" s="83"/>
      <c r="DI143" s="83"/>
      <c r="DJ143" s="83"/>
      <c r="DK143" s="83"/>
      <c r="DL143" s="83"/>
      <c r="DM143" s="83"/>
      <c r="DN143" s="83"/>
      <c r="DO143" s="83"/>
      <c r="DP143" s="83"/>
      <c r="DQ143" s="83"/>
      <c r="DR143" s="83"/>
      <c r="DS143" s="83"/>
      <c r="DT143" s="83"/>
      <c r="DU143" s="83"/>
      <c r="DV143" s="83"/>
      <c r="DW143" s="83"/>
      <c r="DX143" s="83"/>
      <c r="DY143" s="83"/>
      <c r="DZ143" s="83"/>
      <c r="EA143" s="83"/>
      <c r="EB143" s="83"/>
      <c r="EC143" s="83"/>
      <c r="ED143" s="83"/>
      <c r="EE143" s="83"/>
      <c r="EF143" s="83"/>
      <c r="EG143" s="83"/>
      <c r="EH143" s="83"/>
    </row>
    <row r="144" spans="6:138" s="79" customFormat="1" x14ac:dyDescent="0.25">
      <c r="F144" s="80"/>
      <c r="H144" s="81"/>
      <c r="I144" s="81"/>
      <c r="J144" s="82"/>
      <c r="R144" s="83"/>
      <c r="S144" s="83"/>
      <c r="T144" s="81"/>
      <c r="U144" s="81"/>
      <c r="AC144" s="83"/>
      <c r="AD144" s="83"/>
      <c r="AE144" s="81"/>
      <c r="AF144" s="81"/>
      <c r="AN144" s="83"/>
      <c r="AO144" s="83"/>
      <c r="AP144" s="86"/>
      <c r="AQ144" s="81"/>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c r="DS144" s="83"/>
      <c r="DT144" s="83"/>
      <c r="DU144" s="83"/>
      <c r="DV144" s="83"/>
      <c r="DW144" s="83"/>
      <c r="DX144" s="83"/>
      <c r="DY144" s="83"/>
      <c r="DZ144" s="83"/>
      <c r="EA144" s="83"/>
      <c r="EB144" s="83"/>
      <c r="EC144" s="83"/>
      <c r="ED144" s="83"/>
      <c r="EE144" s="83"/>
      <c r="EF144" s="83"/>
      <c r="EG144" s="83"/>
      <c r="EH144" s="83"/>
    </row>
    <row r="145" spans="6:138" s="79" customFormat="1" x14ac:dyDescent="0.25">
      <c r="F145" s="80"/>
      <c r="H145" s="81"/>
      <c r="I145" s="81"/>
      <c r="J145" s="82"/>
      <c r="R145" s="83"/>
      <c r="S145" s="83"/>
      <c r="T145" s="81"/>
      <c r="U145" s="81"/>
      <c r="AC145" s="83"/>
      <c r="AD145" s="83"/>
      <c r="AE145" s="81"/>
      <c r="AF145" s="81"/>
      <c r="AN145" s="83"/>
      <c r="AO145" s="83"/>
      <c r="AP145" s="86"/>
      <c r="AQ145" s="81"/>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83"/>
      <c r="DB145" s="83"/>
      <c r="DC145" s="83"/>
      <c r="DD145" s="83"/>
      <c r="DE145" s="83"/>
      <c r="DF145" s="83"/>
      <c r="DG145" s="83"/>
      <c r="DH145" s="83"/>
      <c r="DI145" s="83"/>
      <c r="DJ145" s="83"/>
      <c r="DK145" s="83"/>
      <c r="DL145" s="83"/>
      <c r="DM145" s="83"/>
      <c r="DN145" s="83"/>
      <c r="DO145" s="83"/>
      <c r="DP145" s="83"/>
      <c r="DQ145" s="83"/>
      <c r="DR145" s="83"/>
      <c r="DS145" s="83"/>
      <c r="DT145" s="83"/>
      <c r="DU145" s="83"/>
      <c r="DV145" s="83"/>
      <c r="DW145" s="83"/>
      <c r="DX145" s="83"/>
      <c r="DY145" s="83"/>
      <c r="DZ145" s="83"/>
      <c r="EA145" s="83"/>
      <c r="EB145" s="83"/>
      <c r="EC145" s="83"/>
      <c r="ED145" s="83"/>
      <c r="EE145" s="83"/>
      <c r="EF145" s="83"/>
      <c r="EG145" s="83"/>
      <c r="EH145" s="83"/>
    </row>
    <row r="146" spans="6:138" s="79" customFormat="1" x14ac:dyDescent="0.25">
      <c r="F146" s="80"/>
      <c r="H146" s="81"/>
      <c r="I146" s="81"/>
      <c r="J146" s="82"/>
      <c r="R146" s="83"/>
      <c r="S146" s="83"/>
      <c r="T146" s="81"/>
      <c r="U146" s="81"/>
      <c r="AC146" s="83"/>
      <c r="AD146" s="83"/>
      <c r="AE146" s="81"/>
      <c r="AF146" s="81"/>
      <c r="AN146" s="83"/>
      <c r="AO146" s="83"/>
      <c r="AP146" s="86"/>
      <c r="AQ146" s="81"/>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c r="BO146" s="83"/>
      <c r="BP146" s="83"/>
      <c r="BQ146" s="83"/>
      <c r="BR146" s="83"/>
      <c r="BS146" s="83"/>
      <c r="BT146" s="83"/>
      <c r="BU146" s="83"/>
      <c r="BV146" s="83"/>
      <c r="BW146" s="83"/>
      <c r="BX146" s="83"/>
      <c r="BY146" s="83"/>
      <c r="BZ146" s="83"/>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c r="CZ146" s="83"/>
      <c r="DA146" s="83"/>
      <c r="DB146" s="83"/>
      <c r="DC146" s="83"/>
      <c r="DD146" s="83"/>
      <c r="DE146" s="83"/>
      <c r="DF146" s="83"/>
      <c r="DG146" s="83"/>
      <c r="DH146" s="83"/>
      <c r="DI146" s="83"/>
      <c r="DJ146" s="83"/>
      <c r="DK146" s="83"/>
      <c r="DL146" s="83"/>
      <c r="DM146" s="83"/>
      <c r="DN146" s="83"/>
      <c r="DO146" s="83"/>
      <c r="DP146" s="83"/>
      <c r="DQ146" s="83"/>
      <c r="DR146" s="83"/>
      <c r="DS146" s="83"/>
      <c r="DT146" s="83"/>
      <c r="DU146" s="83"/>
      <c r="DV146" s="83"/>
      <c r="DW146" s="83"/>
      <c r="DX146" s="83"/>
      <c r="DY146" s="83"/>
      <c r="DZ146" s="83"/>
      <c r="EA146" s="83"/>
      <c r="EB146" s="83"/>
      <c r="EC146" s="83"/>
      <c r="ED146" s="83"/>
      <c r="EE146" s="83"/>
      <c r="EF146" s="83"/>
      <c r="EG146" s="83"/>
      <c r="EH146" s="83"/>
    </row>
    <row r="147" spans="6:138" s="79" customFormat="1" x14ac:dyDescent="0.25">
      <c r="F147" s="80"/>
      <c r="H147" s="81"/>
      <c r="I147" s="81"/>
      <c r="J147" s="82"/>
      <c r="R147" s="83"/>
      <c r="S147" s="83"/>
      <c r="T147" s="81"/>
      <c r="U147" s="81"/>
      <c r="AC147" s="83"/>
      <c r="AD147" s="83"/>
      <c r="AE147" s="81"/>
      <c r="AF147" s="81"/>
      <c r="AN147" s="83"/>
      <c r="AO147" s="83"/>
      <c r="AP147" s="86"/>
      <c r="AQ147" s="81"/>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c r="CL147" s="83"/>
      <c r="CM147" s="83"/>
      <c r="CN147" s="83"/>
      <c r="CO147" s="83"/>
      <c r="CP147" s="83"/>
      <c r="CQ147" s="83"/>
      <c r="CR147" s="83"/>
      <c r="CS147" s="83"/>
      <c r="CT147" s="83"/>
      <c r="CU147" s="83"/>
      <c r="CV147" s="83"/>
      <c r="CW147" s="83"/>
      <c r="CX147" s="83"/>
      <c r="CY147" s="83"/>
      <c r="CZ147" s="83"/>
      <c r="DA147" s="83"/>
      <c r="DB147" s="83"/>
      <c r="DC147" s="83"/>
      <c r="DD147" s="83"/>
      <c r="DE147" s="83"/>
      <c r="DF147" s="83"/>
      <c r="DG147" s="83"/>
      <c r="DH147" s="83"/>
      <c r="DI147" s="83"/>
      <c r="DJ147" s="83"/>
      <c r="DK147" s="83"/>
      <c r="DL147" s="83"/>
      <c r="DM147" s="83"/>
      <c r="DN147" s="83"/>
      <c r="DO147" s="83"/>
      <c r="DP147" s="83"/>
      <c r="DQ147" s="83"/>
      <c r="DR147" s="83"/>
      <c r="DS147" s="83"/>
      <c r="DT147" s="83"/>
      <c r="DU147" s="83"/>
      <c r="DV147" s="83"/>
      <c r="DW147" s="83"/>
      <c r="DX147" s="83"/>
      <c r="DY147" s="83"/>
      <c r="DZ147" s="83"/>
      <c r="EA147" s="83"/>
      <c r="EB147" s="83"/>
      <c r="EC147" s="83"/>
      <c r="ED147" s="83"/>
      <c r="EE147" s="83"/>
      <c r="EF147" s="83"/>
      <c r="EG147" s="83"/>
      <c r="EH147" s="83"/>
    </row>
    <row r="148" spans="6:138" s="79" customFormat="1" x14ac:dyDescent="0.25">
      <c r="F148" s="80"/>
      <c r="H148" s="81"/>
      <c r="I148" s="81"/>
      <c r="J148" s="82"/>
      <c r="R148" s="83"/>
      <c r="S148" s="83"/>
      <c r="T148" s="81"/>
      <c r="U148" s="81"/>
      <c r="AC148" s="83"/>
      <c r="AD148" s="83"/>
      <c r="AE148" s="81"/>
      <c r="AF148" s="81"/>
      <c r="AN148" s="83"/>
      <c r="AO148" s="83"/>
      <c r="AP148" s="86"/>
      <c r="AQ148" s="81"/>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83"/>
      <c r="CL148" s="83"/>
      <c r="CM148" s="83"/>
      <c r="CN148" s="83"/>
      <c r="CO148" s="83"/>
      <c r="CP148" s="83"/>
      <c r="CQ148" s="83"/>
      <c r="CR148" s="83"/>
      <c r="CS148" s="83"/>
      <c r="CT148" s="83"/>
      <c r="CU148" s="83"/>
      <c r="CV148" s="83"/>
      <c r="CW148" s="83"/>
      <c r="CX148" s="83"/>
      <c r="CY148" s="83"/>
      <c r="CZ148" s="83"/>
      <c r="DA148" s="83"/>
      <c r="DB148" s="83"/>
      <c r="DC148" s="83"/>
      <c r="DD148" s="83"/>
      <c r="DE148" s="83"/>
      <c r="DF148" s="83"/>
      <c r="DG148" s="83"/>
      <c r="DH148" s="83"/>
      <c r="DI148" s="83"/>
      <c r="DJ148" s="83"/>
      <c r="DK148" s="83"/>
      <c r="DL148" s="83"/>
      <c r="DM148" s="83"/>
      <c r="DN148" s="83"/>
      <c r="DO148" s="83"/>
      <c r="DP148" s="83"/>
      <c r="DQ148" s="83"/>
      <c r="DR148" s="83"/>
      <c r="DS148" s="83"/>
      <c r="DT148" s="83"/>
      <c r="DU148" s="83"/>
      <c r="DV148" s="83"/>
      <c r="DW148" s="83"/>
      <c r="DX148" s="83"/>
      <c r="DY148" s="83"/>
      <c r="DZ148" s="83"/>
      <c r="EA148" s="83"/>
      <c r="EB148" s="83"/>
      <c r="EC148" s="83"/>
      <c r="ED148" s="83"/>
      <c r="EE148" s="83"/>
      <c r="EF148" s="83"/>
      <c r="EG148" s="83"/>
      <c r="EH148" s="83"/>
    </row>
    <row r="149" spans="6:138" s="79" customFormat="1" x14ac:dyDescent="0.25">
      <c r="F149" s="80"/>
      <c r="H149" s="81"/>
      <c r="I149" s="81"/>
      <c r="J149" s="82"/>
      <c r="R149" s="83"/>
      <c r="S149" s="83"/>
      <c r="T149" s="81"/>
      <c r="U149" s="81"/>
      <c r="AC149" s="83"/>
      <c r="AD149" s="83"/>
      <c r="AE149" s="81"/>
      <c r="AF149" s="81"/>
      <c r="AN149" s="83"/>
      <c r="AO149" s="83"/>
      <c r="AP149" s="86"/>
      <c r="AQ149" s="81"/>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c r="DM149" s="83"/>
      <c r="DN149" s="83"/>
      <c r="DO149" s="83"/>
      <c r="DP149" s="83"/>
      <c r="DQ149" s="83"/>
      <c r="DR149" s="83"/>
      <c r="DS149" s="83"/>
      <c r="DT149" s="83"/>
      <c r="DU149" s="83"/>
      <c r="DV149" s="83"/>
      <c r="DW149" s="83"/>
      <c r="DX149" s="83"/>
      <c r="DY149" s="83"/>
      <c r="DZ149" s="83"/>
      <c r="EA149" s="83"/>
      <c r="EB149" s="83"/>
      <c r="EC149" s="83"/>
      <c r="ED149" s="83"/>
      <c r="EE149" s="83"/>
      <c r="EF149" s="83"/>
      <c r="EG149" s="83"/>
      <c r="EH149" s="83"/>
    </row>
    <row r="150" spans="6:138" s="79" customFormat="1" x14ac:dyDescent="0.25">
      <c r="F150" s="80"/>
      <c r="H150" s="81"/>
      <c r="I150" s="81"/>
      <c r="J150" s="82"/>
      <c r="R150" s="83"/>
      <c r="S150" s="83"/>
      <c r="T150" s="81"/>
      <c r="U150" s="81"/>
      <c r="AC150" s="83"/>
      <c r="AD150" s="83"/>
      <c r="AE150" s="81"/>
      <c r="AF150" s="81"/>
      <c r="AN150" s="83"/>
      <c r="AO150" s="83"/>
      <c r="AP150" s="86"/>
      <c r="AQ150" s="81"/>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83"/>
      <c r="DQ150" s="83"/>
      <c r="DR150" s="83"/>
      <c r="DS150" s="83"/>
      <c r="DT150" s="83"/>
      <c r="DU150" s="83"/>
      <c r="DV150" s="83"/>
      <c r="DW150" s="83"/>
      <c r="DX150" s="83"/>
      <c r="DY150" s="83"/>
      <c r="DZ150" s="83"/>
      <c r="EA150" s="83"/>
      <c r="EB150" s="83"/>
      <c r="EC150" s="83"/>
      <c r="ED150" s="83"/>
      <c r="EE150" s="83"/>
      <c r="EF150" s="83"/>
      <c r="EG150" s="83"/>
      <c r="EH150" s="83"/>
    </row>
    <row r="151" spans="6:138" s="79" customFormat="1" x14ac:dyDescent="0.25">
      <c r="F151" s="80"/>
      <c r="H151" s="81"/>
      <c r="I151" s="81"/>
      <c r="J151" s="82"/>
      <c r="R151" s="83"/>
      <c r="S151" s="83"/>
      <c r="T151" s="81"/>
      <c r="U151" s="81"/>
      <c r="AC151" s="83"/>
      <c r="AD151" s="83"/>
      <c r="AE151" s="81"/>
      <c r="AF151" s="81"/>
      <c r="AN151" s="83"/>
      <c r="AO151" s="83"/>
      <c r="AP151" s="86"/>
      <c r="AQ151" s="81"/>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83"/>
      <c r="DQ151" s="83"/>
      <c r="DR151" s="83"/>
      <c r="DS151" s="83"/>
      <c r="DT151" s="83"/>
      <c r="DU151" s="83"/>
      <c r="DV151" s="83"/>
      <c r="DW151" s="83"/>
      <c r="DX151" s="83"/>
      <c r="DY151" s="83"/>
      <c r="DZ151" s="83"/>
      <c r="EA151" s="83"/>
      <c r="EB151" s="83"/>
      <c r="EC151" s="83"/>
      <c r="ED151" s="83"/>
      <c r="EE151" s="83"/>
      <c r="EF151" s="83"/>
      <c r="EG151" s="83"/>
      <c r="EH151" s="83"/>
    </row>
    <row r="152" spans="6:138" s="79" customFormat="1" x14ac:dyDescent="0.25">
      <c r="F152" s="80"/>
      <c r="H152" s="81"/>
      <c r="I152" s="81"/>
      <c r="J152" s="82"/>
      <c r="R152" s="83"/>
      <c r="S152" s="83"/>
      <c r="T152" s="81"/>
      <c r="U152" s="81"/>
      <c r="AC152" s="83"/>
      <c r="AD152" s="83"/>
      <c r="AE152" s="81"/>
      <c r="AF152" s="81"/>
      <c r="AN152" s="83"/>
      <c r="AO152" s="83"/>
      <c r="AP152" s="86"/>
      <c r="AQ152" s="81"/>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83"/>
      <c r="DB152" s="83"/>
      <c r="DC152" s="83"/>
      <c r="DD152" s="83"/>
      <c r="DE152" s="83"/>
      <c r="DF152" s="83"/>
      <c r="DG152" s="83"/>
      <c r="DH152" s="83"/>
      <c r="DI152" s="83"/>
      <c r="DJ152" s="83"/>
      <c r="DK152" s="83"/>
      <c r="DL152" s="83"/>
      <c r="DM152" s="83"/>
      <c r="DN152" s="83"/>
      <c r="DO152" s="83"/>
      <c r="DP152" s="83"/>
      <c r="DQ152" s="83"/>
      <c r="DR152" s="83"/>
      <c r="DS152" s="83"/>
      <c r="DT152" s="83"/>
      <c r="DU152" s="83"/>
      <c r="DV152" s="83"/>
      <c r="DW152" s="83"/>
      <c r="DX152" s="83"/>
      <c r="DY152" s="83"/>
      <c r="DZ152" s="83"/>
      <c r="EA152" s="83"/>
      <c r="EB152" s="83"/>
      <c r="EC152" s="83"/>
      <c r="ED152" s="83"/>
      <c r="EE152" s="83"/>
      <c r="EF152" s="83"/>
      <c r="EG152" s="83"/>
      <c r="EH152" s="83"/>
    </row>
    <row r="153" spans="6:138" s="79" customFormat="1" x14ac:dyDescent="0.25">
      <c r="F153" s="80"/>
      <c r="H153" s="81"/>
      <c r="I153" s="81"/>
      <c r="J153" s="82"/>
      <c r="R153" s="83"/>
      <c r="S153" s="83"/>
      <c r="T153" s="81"/>
      <c r="U153" s="81"/>
      <c r="AC153" s="83"/>
      <c r="AD153" s="83"/>
      <c r="AE153" s="81"/>
      <c r="AF153" s="81"/>
      <c r="AN153" s="83"/>
      <c r="AO153" s="83"/>
      <c r="AP153" s="86"/>
      <c r="AQ153" s="81"/>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c r="CZ153" s="83"/>
      <c r="DA153" s="83"/>
      <c r="DB153" s="83"/>
      <c r="DC153" s="83"/>
      <c r="DD153" s="83"/>
      <c r="DE153" s="83"/>
      <c r="DF153" s="83"/>
      <c r="DG153" s="83"/>
      <c r="DH153" s="83"/>
      <c r="DI153" s="83"/>
      <c r="DJ153" s="83"/>
      <c r="DK153" s="83"/>
      <c r="DL153" s="83"/>
      <c r="DM153" s="83"/>
      <c r="DN153" s="83"/>
      <c r="DO153" s="83"/>
      <c r="DP153" s="83"/>
      <c r="DQ153" s="83"/>
      <c r="DR153" s="83"/>
      <c r="DS153" s="83"/>
      <c r="DT153" s="83"/>
      <c r="DU153" s="83"/>
      <c r="DV153" s="83"/>
      <c r="DW153" s="83"/>
      <c r="DX153" s="83"/>
      <c r="DY153" s="83"/>
      <c r="DZ153" s="83"/>
      <c r="EA153" s="83"/>
      <c r="EB153" s="83"/>
      <c r="EC153" s="83"/>
      <c r="ED153" s="83"/>
      <c r="EE153" s="83"/>
      <c r="EF153" s="83"/>
      <c r="EG153" s="83"/>
      <c r="EH153" s="83"/>
    </row>
    <row r="154" spans="6:138" s="79" customFormat="1" x14ac:dyDescent="0.25">
      <c r="F154" s="80"/>
      <c r="H154" s="81"/>
      <c r="I154" s="81"/>
      <c r="J154" s="82"/>
      <c r="R154" s="83"/>
      <c r="S154" s="83"/>
      <c r="T154" s="81"/>
      <c r="U154" s="81"/>
      <c r="AC154" s="83"/>
      <c r="AD154" s="83"/>
      <c r="AE154" s="81"/>
      <c r="AF154" s="81"/>
      <c r="AN154" s="83"/>
      <c r="AO154" s="83"/>
      <c r="AP154" s="86"/>
      <c r="AQ154" s="81"/>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83"/>
      <c r="DM154" s="83"/>
      <c r="DN154" s="83"/>
      <c r="DO154" s="83"/>
      <c r="DP154" s="83"/>
      <c r="DQ154" s="83"/>
      <c r="DR154" s="83"/>
      <c r="DS154" s="83"/>
      <c r="DT154" s="83"/>
      <c r="DU154" s="83"/>
      <c r="DV154" s="83"/>
      <c r="DW154" s="83"/>
      <c r="DX154" s="83"/>
      <c r="DY154" s="83"/>
      <c r="DZ154" s="83"/>
      <c r="EA154" s="83"/>
      <c r="EB154" s="83"/>
      <c r="EC154" s="83"/>
      <c r="ED154" s="83"/>
      <c r="EE154" s="83"/>
      <c r="EF154" s="83"/>
      <c r="EG154" s="83"/>
      <c r="EH154" s="83"/>
    </row>
    <row r="155" spans="6:138" s="79" customFormat="1" x14ac:dyDescent="0.25">
      <c r="F155" s="80"/>
      <c r="H155" s="81"/>
      <c r="I155" s="81"/>
      <c r="J155" s="82"/>
      <c r="R155" s="83"/>
      <c r="S155" s="83"/>
      <c r="T155" s="81"/>
      <c r="U155" s="81"/>
      <c r="AC155" s="83"/>
      <c r="AD155" s="83"/>
      <c r="AE155" s="81"/>
      <c r="AF155" s="81"/>
      <c r="AN155" s="83"/>
      <c r="AO155" s="83"/>
      <c r="AP155" s="86"/>
      <c r="AQ155" s="81"/>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83"/>
      <c r="DE155" s="83"/>
      <c r="DF155" s="83"/>
      <c r="DG155" s="83"/>
      <c r="DH155" s="83"/>
      <c r="DI155" s="83"/>
      <c r="DJ155" s="83"/>
      <c r="DK155" s="83"/>
      <c r="DL155" s="83"/>
      <c r="DM155" s="83"/>
      <c r="DN155" s="83"/>
      <c r="DO155" s="83"/>
      <c r="DP155" s="83"/>
      <c r="DQ155" s="83"/>
      <c r="DR155" s="83"/>
      <c r="DS155" s="83"/>
      <c r="DT155" s="83"/>
      <c r="DU155" s="83"/>
      <c r="DV155" s="83"/>
      <c r="DW155" s="83"/>
      <c r="DX155" s="83"/>
      <c r="DY155" s="83"/>
      <c r="DZ155" s="83"/>
      <c r="EA155" s="83"/>
      <c r="EB155" s="83"/>
      <c r="EC155" s="83"/>
      <c r="ED155" s="83"/>
      <c r="EE155" s="83"/>
      <c r="EF155" s="83"/>
      <c r="EG155" s="83"/>
      <c r="EH155" s="83"/>
    </row>
    <row r="156" spans="6:138" s="79" customFormat="1" x14ac:dyDescent="0.25">
      <c r="F156" s="80"/>
      <c r="H156" s="81"/>
      <c r="I156" s="81"/>
      <c r="J156" s="82"/>
      <c r="R156" s="83"/>
      <c r="S156" s="83"/>
      <c r="T156" s="81"/>
      <c r="U156" s="81"/>
      <c r="AC156" s="83"/>
      <c r="AD156" s="87"/>
      <c r="AE156" s="81"/>
      <c r="AF156" s="81"/>
      <c r="AN156" s="83"/>
      <c r="AO156" s="83"/>
      <c r="AP156" s="81"/>
      <c r="AQ156" s="81"/>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83"/>
      <c r="DB156" s="83"/>
      <c r="DC156" s="83"/>
      <c r="DD156" s="83"/>
      <c r="DE156" s="83"/>
      <c r="DF156" s="83"/>
      <c r="DG156" s="83"/>
      <c r="DH156" s="83"/>
      <c r="DI156" s="83"/>
      <c r="DJ156" s="83"/>
      <c r="DK156" s="83"/>
      <c r="DL156" s="83"/>
      <c r="DM156" s="83"/>
      <c r="DN156" s="83"/>
      <c r="DO156" s="83"/>
      <c r="DP156" s="83"/>
      <c r="DQ156" s="83"/>
      <c r="DR156" s="83"/>
      <c r="DS156" s="83"/>
      <c r="DT156" s="83"/>
      <c r="DU156" s="83"/>
      <c r="DV156" s="83"/>
      <c r="DW156" s="83"/>
      <c r="DX156" s="83"/>
      <c r="DY156" s="83"/>
      <c r="DZ156" s="83"/>
      <c r="EA156" s="83"/>
      <c r="EB156" s="83"/>
      <c r="EC156" s="83"/>
      <c r="ED156" s="83"/>
      <c r="EE156" s="83"/>
      <c r="EF156" s="83"/>
      <c r="EG156" s="83"/>
      <c r="EH156" s="83"/>
    </row>
    <row r="157" spans="6:138" s="79" customFormat="1" x14ac:dyDescent="0.25">
      <c r="F157" s="80"/>
      <c r="H157" s="81"/>
      <c r="I157" s="81"/>
      <c r="J157" s="82"/>
      <c r="R157" s="83"/>
      <c r="S157" s="83"/>
      <c r="T157" s="81"/>
      <c r="U157" s="81"/>
      <c r="AC157" s="83"/>
      <c r="AD157" s="87"/>
      <c r="AE157" s="81"/>
      <c r="AF157" s="81"/>
      <c r="AN157" s="83"/>
      <c r="AO157" s="83"/>
      <c r="AP157" s="81"/>
      <c r="AQ157" s="81"/>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83"/>
      <c r="DC157" s="83"/>
      <c r="DD157" s="83"/>
      <c r="DE157" s="83"/>
      <c r="DF157" s="83"/>
      <c r="DG157" s="83"/>
      <c r="DH157" s="83"/>
      <c r="DI157" s="83"/>
      <c r="DJ157" s="83"/>
      <c r="DK157" s="83"/>
      <c r="DL157" s="83"/>
      <c r="DM157" s="83"/>
      <c r="DN157" s="83"/>
      <c r="DO157" s="83"/>
      <c r="DP157" s="83"/>
      <c r="DQ157" s="83"/>
      <c r="DR157" s="83"/>
      <c r="DS157" s="83"/>
      <c r="DT157" s="83"/>
      <c r="DU157" s="83"/>
      <c r="DV157" s="83"/>
      <c r="DW157" s="83"/>
      <c r="DX157" s="83"/>
      <c r="DY157" s="83"/>
      <c r="DZ157" s="83"/>
      <c r="EA157" s="83"/>
      <c r="EB157" s="83"/>
      <c r="EC157" s="83"/>
      <c r="ED157" s="83"/>
      <c r="EE157" s="83"/>
      <c r="EF157" s="83"/>
      <c r="EG157" s="83"/>
      <c r="EH157" s="83"/>
    </row>
    <row r="158" spans="6:138" s="79" customFormat="1" x14ac:dyDescent="0.25">
      <c r="F158" s="80"/>
      <c r="H158" s="81"/>
      <c r="I158" s="81"/>
      <c r="J158" s="82"/>
      <c r="R158" s="83"/>
      <c r="S158" s="83"/>
      <c r="T158" s="81"/>
      <c r="U158" s="81"/>
      <c r="AC158" s="83"/>
      <c r="AD158" s="87"/>
      <c r="AE158" s="81"/>
      <c r="AF158" s="81"/>
      <c r="AN158" s="83"/>
      <c r="AO158" s="83"/>
      <c r="AP158" s="81"/>
      <c r="AQ158" s="81"/>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83"/>
      <c r="DD158" s="83"/>
      <c r="DE158" s="83"/>
      <c r="DF158" s="83"/>
      <c r="DG158" s="83"/>
      <c r="DH158" s="83"/>
      <c r="DI158" s="83"/>
      <c r="DJ158" s="83"/>
      <c r="DK158" s="83"/>
      <c r="DL158" s="83"/>
      <c r="DM158" s="83"/>
      <c r="DN158" s="83"/>
      <c r="DO158" s="83"/>
      <c r="DP158" s="83"/>
      <c r="DQ158" s="83"/>
      <c r="DR158" s="83"/>
      <c r="DS158" s="83"/>
      <c r="DT158" s="83"/>
      <c r="DU158" s="83"/>
      <c r="DV158" s="83"/>
      <c r="DW158" s="83"/>
      <c r="DX158" s="83"/>
      <c r="DY158" s="83"/>
      <c r="DZ158" s="83"/>
      <c r="EA158" s="83"/>
      <c r="EB158" s="83"/>
      <c r="EC158" s="83"/>
      <c r="ED158" s="83"/>
      <c r="EE158" s="83"/>
      <c r="EF158" s="83"/>
      <c r="EG158" s="83"/>
      <c r="EH158" s="83"/>
    </row>
    <row r="159" spans="6:138" s="79" customFormat="1" x14ac:dyDescent="0.25">
      <c r="F159" s="80"/>
      <c r="H159" s="81"/>
      <c r="I159" s="81"/>
      <c r="J159" s="82"/>
      <c r="R159" s="83"/>
      <c r="S159" s="83"/>
      <c r="T159" s="81"/>
      <c r="U159" s="81"/>
      <c r="AC159" s="83"/>
      <c r="AD159" s="87"/>
      <c r="AE159" s="81"/>
      <c r="AF159" s="81"/>
      <c r="AN159" s="83"/>
      <c r="AO159" s="83"/>
      <c r="AP159" s="81"/>
      <c r="AQ159" s="81"/>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3"/>
      <c r="CS159" s="83"/>
      <c r="CT159" s="83"/>
      <c r="CU159" s="83"/>
      <c r="CV159" s="83"/>
      <c r="CW159" s="83"/>
      <c r="CX159" s="83"/>
      <c r="CY159" s="83"/>
      <c r="CZ159" s="83"/>
      <c r="DA159" s="83"/>
      <c r="DB159" s="83"/>
      <c r="DC159" s="83"/>
      <c r="DD159" s="83"/>
      <c r="DE159" s="83"/>
      <c r="DF159" s="83"/>
      <c r="DG159" s="83"/>
      <c r="DH159" s="83"/>
      <c r="DI159" s="83"/>
      <c r="DJ159" s="83"/>
      <c r="DK159" s="83"/>
      <c r="DL159" s="83"/>
      <c r="DM159" s="83"/>
      <c r="DN159" s="83"/>
      <c r="DO159" s="83"/>
      <c r="DP159" s="83"/>
      <c r="DQ159" s="83"/>
      <c r="DR159" s="83"/>
      <c r="DS159" s="83"/>
      <c r="DT159" s="83"/>
      <c r="DU159" s="83"/>
      <c r="DV159" s="83"/>
      <c r="DW159" s="83"/>
      <c r="DX159" s="83"/>
      <c r="DY159" s="83"/>
      <c r="DZ159" s="83"/>
      <c r="EA159" s="83"/>
      <c r="EB159" s="83"/>
      <c r="EC159" s="83"/>
      <c r="ED159" s="83"/>
      <c r="EE159" s="83"/>
      <c r="EF159" s="83"/>
      <c r="EG159" s="83"/>
      <c r="EH159" s="83"/>
    </row>
    <row r="160" spans="6:138" s="79" customFormat="1" x14ac:dyDescent="0.25">
      <c r="F160" s="80"/>
      <c r="H160" s="81"/>
      <c r="I160" s="81"/>
      <c r="J160" s="82"/>
      <c r="R160" s="83"/>
      <c r="S160" s="83"/>
      <c r="T160" s="81"/>
      <c r="U160" s="81"/>
      <c r="AC160" s="83"/>
      <c r="AD160" s="87"/>
      <c r="AE160" s="81"/>
      <c r="AF160" s="81"/>
      <c r="AN160" s="83"/>
      <c r="AO160" s="87"/>
      <c r="AP160" s="81"/>
      <c r="AQ160" s="81"/>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BX160" s="83"/>
      <c r="BY160" s="83"/>
      <c r="BZ160" s="83"/>
      <c r="CA160" s="83"/>
      <c r="CB160" s="83"/>
      <c r="CC160" s="83"/>
      <c r="CD160" s="83"/>
      <c r="CE160" s="83"/>
      <c r="CF160" s="83"/>
      <c r="CG160" s="83"/>
      <c r="CH160" s="83"/>
      <c r="CI160" s="83"/>
      <c r="CJ160" s="83"/>
      <c r="CK160" s="83"/>
      <c r="CL160" s="83"/>
      <c r="CM160" s="83"/>
      <c r="CN160" s="83"/>
      <c r="CO160" s="83"/>
      <c r="CP160" s="83"/>
      <c r="CQ160" s="83"/>
      <c r="CR160" s="83"/>
      <c r="CS160" s="83"/>
      <c r="CT160" s="83"/>
      <c r="CU160" s="83"/>
      <c r="CV160" s="83"/>
      <c r="CW160" s="83"/>
      <c r="CX160" s="83"/>
      <c r="CY160" s="83"/>
      <c r="CZ160" s="83"/>
      <c r="DA160" s="83"/>
      <c r="DB160" s="83"/>
      <c r="DC160" s="83"/>
      <c r="DD160" s="83"/>
      <c r="DE160" s="83"/>
      <c r="DF160" s="83"/>
      <c r="DG160" s="83"/>
      <c r="DH160" s="83"/>
      <c r="DI160" s="83"/>
      <c r="DJ160" s="83"/>
      <c r="DK160" s="83"/>
      <c r="DL160" s="83"/>
      <c r="DM160" s="83"/>
      <c r="DN160" s="83"/>
      <c r="DO160" s="83"/>
      <c r="DP160" s="83"/>
      <c r="DQ160" s="83"/>
      <c r="DR160" s="83"/>
      <c r="DS160" s="83"/>
      <c r="DT160" s="83"/>
      <c r="DU160" s="83"/>
      <c r="DV160" s="83"/>
      <c r="DW160" s="83"/>
      <c r="DX160" s="83"/>
      <c r="DY160" s="83"/>
      <c r="DZ160" s="83"/>
      <c r="EA160" s="83"/>
      <c r="EB160" s="83"/>
      <c r="EC160" s="83"/>
      <c r="ED160" s="83"/>
      <c r="EE160" s="83"/>
      <c r="EF160" s="83"/>
      <c r="EG160" s="83"/>
      <c r="EH160" s="83"/>
    </row>
    <row r="161" spans="6:138" s="79" customFormat="1" x14ac:dyDescent="0.25">
      <c r="F161" s="80"/>
      <c r="H161" s="81"/>
      <c r="I161" s="81"/>
      <c r="J161" s="82"/>
      <c r="R161" s="83"/>
      <c r="S161" s="83"/>
      <c r="T161" s="81"/>
      <c r="U161" s="81"/>
      <c r="AC161" s="83"/>
      <c r="AD161" s="87"/>
      <c r="AE161" s="81"/>
      <c r="AF161" s="81"/>
      <c r="AN161" s="83"/>
      <c r="AO161" s="87"/>
      <c r="AP161" s="81"/>
      <c r="AQ161" s="81"/>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BX161" s="83"/>
      <c r="BY161" s="83"/>
      <c r="BZ161" s="83"/>
      <c r="CA161" s="83"/>
      <c r="CB161" s="83"/>
      <c r="CC161" s="83"/>
      <c r="CD161" s="83"/>
      <c r="CE161" s="83"/>
      <c r="CF161" s="83"/>
      <c r="CG161" s="83"/>
      <c r="CH161" s="83"/>
      <c r="CI161" s="83"/>
      <c r="CJ161" s="83"/>
      <c r="CK161" s="83"/>
      <c r="CL161" s="83"/>
      <c r="CM161" s="83"/>
      <c r="CN161" s="83"/>
      <c r="CO161" s="83"/>
      <c r="CP161" s="83"/>
      <c r="CQ161" s="83"/>
      <c r="CR161" s="83"/>
      <c r="CS161" s="83"/>
      <c r="CT161" s="83"/>
      <c r="CU161" s="83"/>
      <c r="CV161" s="83"/>
      <c r="CW161" s="83"/>
      <c r="CX161" s="83"/>
      <c r="CY161" s="83"/>
      <c r="CZ161" s="83"/>
      <c r="DA161" s="83"/>
      <c r="DB161" s="83"/>
      <c r="DC161" s="83"/>
      <c r="DD161" s="83"/>
      <c r="DE161" s="83"/>
      <c r="DF161" s="83"/>
      <c r="DG161" s="83"/>
      <c r="DH161" s="83"/>
      <c r="DI161" s="83"/>
      <c r="DJ161" s="83"/>
      <c r="DK161" s="83"/>
      <c r="DL161" s="83"/>
      <c r="DM161" s="83"/>
      <c r="DN161" s="83"/>
      <c r="DO161" s="83"/>
      <c r="DP161" s="83"/>
      <c r="DQ161" s="83"/>
      <c r="DR161" s="83"/>
      <c r="DS161" s="83"/>
      <c r="DT161" s="83"/>
      <c r="DU161" s="83"/>
      <c r="DV161" s="83"/>
      <c r="DW161" s="83"/>
      <c r="DX161" s="83"/>
      <c r="DY161" s="83"/>
      <c r="DZ161" s="83"/>
      <c r="EA161" s="83"/>
      <c r="EB161" s="83"/>
      <c r="EC161" s="83"/>
      <c r="ED161" s="83"/>
      <c r="EE161" s="83"/>
      <c r="EF161" s="83"/>
      <c r="EG161" s="83"/>
      <c r="EH161" s="83"/>
    </row>
    <row r="162" spans="6:138" s="79" customFormat="1" x14ac:dyDescent="0.25">
      <c r="F162" s="80"/>
      <c r="H162" s="81"/>
      <c r="I162" s="81"/>
      <c r="J162" s="82"/>
      <c r="R162" s="83"/>
      <c r="S162" s="83"/>
      <c r="T162" s="81"/>
      <c r="U162" s="81"/>
      <c r="AC162" s="83"/>
      <c r="AD162" s="87"/>
      <c r="AE162" s="81"/>
      <c r="AF162" s="81"/>
      <c r="AN162" s="83"/>
      <c r="AO162" s="87"/>
      <c r="AP162" s="81"/>
      <c r="AQ162" s="81"/>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BX162" s="83"/>
      <c r="BY162" s="83"/>
      <c r="BZ162" s="83"/>
      <c r="CA162" s="83"/>
      <c r="CB162" s="83"/>
      <c r="CC162" s="83"/>
      <c r="CD162" s="83"/>
      <c r="CE162" s="83"/>
      <c r="CF162" s="83"/>
      <c r="CG162" s="83"/>
      <c r="CH162" s="83"/>
      <c r="CI162" s="83"/>
      <c r="CJ162" s="83"/>
      <c r="CK162" s="83"/>
      <c r="CL162" s="83"/>
      <c r="CM162" s="83"/>
      <c r="CN162" s="83"/>
      <c r="CO162" s="83"/>
      <c r="CP162" s="83"/>
      <c r="CQ162" s="83"/>
      <c r="CR162" s="83"/>
      <c r="CS162" s="83"/>
      <c r="CT162" s="83"/>
      <c r="CU162" s="83"/>
      <c r="CV162" s="83"/>
      <c r="CW162" s="83"/>
      <c r="CX162" s="83"/>
      <c r="CY162" s="83"/>
      <c r="CZ162" s="83"/>
      <c r="DA162" s="83"/>
      <c r="DB162" s="83"/>
      <c r="DC162" s="83"/>
      <c r="DD162" s="83"/>
      <c r="DE162" s="83"/>
      <c r="DF162" s="83"/>
      <c r="DG162" s="83"/>
      <c r="DH162" s="83"/>
      <c r="DI162" s="83"/>
      <c r="DJ162" s="83"/>
      <c r="DK162" s="83"/>
      <c r="DL162" s="83"/>
      <c r="DM162" s="83"/>
      <c r="DN162" s="83"/>
      <c r="DO162" s="83"/>
      <c r="DP162" s="83"/>
      <c r="DQ162" s="83"/>
      <c r="DR162" s="83"/>
      <c r="DS162" s="83"/>
      <c r="DT162" s="83"/>
      <c r="DU162" s="83"/>
      <c r="DV162" s="83"/>
      <c r="DW162" s="83"/>
      <c r="DX162" s="83"/>
      <c r="DY162" s="83"/>
      <c r="DZ162" s="83"/>
      <c r="EA162" s="83"/>
      <c r="EB162" s="83"/>
      <c r="EC162" s="83"/>
      <c r="ED162" s="83"/>
      <c r="EE162" s="83"/>
      <c r="EF162" s="83"/>
      <c r="EG162" s="83"/>
      <c r="EH162" s="83"/>
    </row>
    <row r="163" spans="6:138" s="79" customFormat="1" x14ac:dyDescent="0.25">
      <c r="F163" s="80"/>
      <c r="H163" s="81"/>
      <c r="I163" s="81"/>
      <c r="J163" s="82"/>
      <c r="R163" s="83"/>
      <c r="S163" s="83"/>
      <c r="T163" s="81"/>
      <c r="U163" s="81"/>
      <c r="AC163" s="83"/>
      <c r="AD163" s="87"/>
      <c r="AE163" s="81"/>
      <c r="AF163" s="81"/>
      <c r="AN163" s="83"/>
      <c r="AO163" s="87"/>
      <c r="AP163" s="81"/>
      <c r="AQ163" s="81"/>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BX163" s="83"/>
      <c r="BY163" s="83"/>
      <c r="BZ163" s="83"/>
      <c r="CA163" s="83"/>
      <c r="CB163" s="83"/>
      <c r="CC163" s="83"/>
      <c r="CD163" s="83"/>
      <c r="CE163" s="83"/>
      <c r="CF163" s="83"/>
      <c r="CG163" s="83"/>
      <c r="CH163" s="83"/>
      <c r="CI163" s="83"/>
      <c r="CJ163" s="83"/>
      <c r="CK163" s="83"/>
      <c r="CL163" s="83"/>
      <c r="CM163" s="83"/>
      <c r="CN163" s="83"/>
      <c r="CO163" s="83"/>
      <c r="CP163" s="83"/>
      <c r="CQ163" s="83"/>
      <c r="CR163" s="83"/>
      <c r="CS163" s="83"/>
      <c r="CT163" s="83"/>
      <c r="CU163" s="83"/>
      <c r="CV163" s="83"/>
      <c r="CW163" s="83"/>
      <c r="CX163" s="83"/>
      <c r="CY163" s="83"/>
      <c r="CZ163" s="83"/>
      <c r="DA163" s="83"/>
      <c r="DB163" s="83"/>
      <c r="DC163" s="83"/>
      <c r="DD163" s="83"/>
      <c r="DE163" s="83"/>
      <c r="DF163" s="83"/>
      <c r="DG163" s="83"/>
      <c r="DH163" s="83"/>
      <c r="DI163" s="83"/>
      <c r="DJ163" s="83"/>
      <c r="DK163" s="83"/>
      <c r="DL163" s="83"/>
      <c r="DM163" s="83"/>
      <c r="DN163" s="83"/>
      <c r="DO163" s="83"/>
      <c r="DP163" s="83"/>
      <c r="DQ163" s="83"/>
      <c r="DR163" s="83"/>
      <c r="DS163" s="83"/>
      <c r="DT163" s="83"/>
      <c r="DU163" s="83"/>
      <c r="DV163" s="83"/>
      <c r="DW163" s="83"/>
      <c r="DX163" s="83"/>
      <c r="DY163" s="83"/>
      <c r="DZ163" s="83"/>
      <c r="EA163" s="83"/>
      <c r="EB163" s="83"/>
      <c r="EC163" s="83"/>
      <c r="ED163" s="83"/>
      <c r="EE163" s="83"/>
      <c r="EF163" s="83"/>
      <c r="EG163" s="83"/>
      <c r="EH163" s="83"/>
    </row>
  </sheetData>
  <mergeCells count="1">
    <mergeCell ref="C9:E9"/>
  </mergeCells>
  <pageMargins left="0.25" right="0.25" top="0.75" bottom="0.75" header="0.3" footer="0.3"/>
  <pageSetup paperSize="5"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K165"/>
  <sheetViews>
    <sheetView workbookViewId="0">
      <pane xSplit="10" ySplit="9" topLeftCell="AI91" activePane="bottomRight" state="frozen"/>
      <selection pane="topRight" activeCell="K1" sqref="K1"/>
      <selection pane="bottomLeft" activeCell="A10" sqref="A10"/>
      <selection pane="bottomRight" activeCell="C103" sqref="C103"/>
    </sheetView>
  </sheetViews>
  <sheetFormatPr defaultRowHeight="15" x14ac:dyDescent="0.25"/>
  <cols>
    <col min="1" max="2" width="0" style="5" hidden="1" customWidth="1"/>
    <col min="3" max="3" width="9.140625" style="5"/>
    <col min="4" max="4" width="27.85546875" style="5" customWidth="1"/>
    <col min="5" max="5" width="18.7109375" style="5" customWidth="1"/>
    <col min="6" max="6" width="14.140625" style="5" customWidth="1"/>
    <col min="7" max="7" width="9.140625" style="5"/>
    <col min="8" max="9" width="13.140625" style="55" customWidth="1"/>
    <col min="10" max="10" width="9.140625" style="31"/>
    <col min="11" max="12" width="11.7109375" style="5" customWidth="1"/>
    <col min="13" max="14" width="12" style="5" customWidth="1"/>
    <col min="15" max="15" width="11.85546875" style="5" customWidth="1"/>
    <col min="16" max="17" width="12.42578125" style="5" customWidth="1"/>
    <col min="18" max="18" width="11.85546875" style="8" customWidth="1"/>
    <col min="19" max="19" width="11.85546875" style="9" customWidth="1"/>
    <col min="20" max="20" width="11.7109375" style="55" customWidth="1"/>
    <col min="21" max="21" width="11.140625" style="55" customWidth="1"/>
    <col min="22" max="22" width="12.140625" style="5" customWidth="1"/>
    <col min="23" max="23" width="11.85546875" style="5" customWidth="1"/>
    <col min="24" max="24" width="11.7109375" style="5" customWidth="1"/>
    <col min="25" max="25" width="11.85546875" style="5" customWidth="1"/>
    <col min="26" max="26" width="12" style="5" customWidth="1"/>
    <col min="27" max="27" width="12.140625" style="5" customWidth="1"/>
    <col min="28" max="28" width="12" style="5" customWidth="1"/>
    <col min="29" max="29" width="11.85546875" style="8" customWidth="1"/>
    <col min="30" max="30" width="11.85546875" style="9" customWidth="1"/>
    <col min="31" max="32" width="11.28515625" style="55" customWidth="1"/>
    <col min="33" max="33" width="12" style="5" customWidth="1"/>
    <col min="34" max="34" width="11.85546875" style="5" customWidth="1"/>
    <col min="35" max="35" width="11.7109375" style="5" customWidth="1"/>
    <col min="36" max="37" width="12" style="5" customWidth="1"/>
    <col min="38" max="38" width="12.42578125" style="5" customWidth="1"/>
    <col min="39" max="39" width="11.85546875" style="5" customWidth="1"/>
    <col min="40" max="40" width="12" style="8" customWidth="1"/>
    <col min="41" max="41" width="12" style="9" customWidth="1"/>
    <col min="42" max="43" width="11.42578125" style="55" customWidth="1"/>
    <col min="44" max="89" width="9.140625" style="83"/>
    <col min="90" max="16384" width="9.140625" style="5"/>
  </cols>
  <sheetData>
    <row r="1" spans="2:89" ht="15.75" hidden="1" thickBot="1" x14ac:dyDescent="0.3"/>
    <row r="2" spans="2:89" ht="15.75" hidden="1" thickBot="1" x14ac:dyDescent="0.3"/>
    <row r="3" spans="2:89" ht="15.75" hidden="1" thickBot="1" x14ac:dyDescent="0.3"/>
    <row r="4" spans="2:89" ht="15.75" hidden="1" thickBot="1" x14ac:dyDescent="0.3"/>
    <row r="5" spans="2:89" ht="15.75" hidden="1" thickBot="1" x14ac:dyDescent="0.3"/>
    <row r="6" spans="2:89" ht="15.75" hidden="1" thickBot="1" x14ac:dyDescent="0.3"/>
    <row r="7" spans="2:89" ht="15.75" hidden="1" thickBot="1" x14ac:dyDescent="0.3">
      <c r="C7" s="10"/>
      <c r="D7" s="10"/>
      <c r="E7" s="10"/>
      <c r="F7" s="10"/>
      <c r="G7" s="10"/>
      <c r="H7" s="56"/>
      <c r="I7" s="56"/>
      <c r="V7" s="11"/>
      <c r="W7" s="11"/>
      <c r="X7" s="11"/>
      <c r="Y7" s="11"/>
      <c r="Z7" s="11"/>
      <c r="AA7" s="11"/>
      <c r="AB7" s="11"/>
      <c r="AC7" s="12"/>
      <c r="AD7" s="13"/>
      <c r="AE7" s="57"/>
      <c r="AF7" s="57"/>
    </row>
    <row r="8" spans="2:89" s="45" customFormat="1" ht="43.5" customHeight="1" thickBot="1" x14ac:dyDescent="0.3">
      <c r="B8" s="75"/>
      <c r="C8" s="71"/>
      <c r="D8" s="71"/>
      <c r="E8" s="71"/>
      <c r="F8" s="71"/>
      <c r="G8" s="71"/>
      <c r="H8" s="73"/>
      <c r="I8" s="73"/>
      <c r="J8" s="74"/>
      <c r="K8" s="71" t="s">
        <v>85</v>
      </c>
      <c r="L8" s="71"/>
      <c r="M8" s="71"/>
      <c r="N8" s="71"/>
      <c r="O8" s="71"/>
      <c r="P8" s="71"/>
      <c r="Q8" s="71"/>
      <c r="R8" s="71"/>
      <c r="S8" s="71"/>
      <c r="T8" s="73"/>
      <c r="U8" s="76"/>
      <c r="V8" s="71" t="s">
        <v>29</v>
      </c>
      <c r="W8" s="71"/>
      <c r="X8" s="71"/>
      <c r="Y8" s="71"/>
      <c r="Z8" s="71"/>
      <c r="AA8" s="71"/>
      <c r="AB8" s="71"/>
      <c r="AC8" s="71"/>
      <c r="AD8" s="71"/>
      <c r="AE8" s="73"/>
      <c r="AF8" s="76"/>
      <c r="AG8" s="71" t="s">
        <v>30</v>
      </c>
      <c r="AH8" s="71"/>
      <c r="AI8" s="71"/>
      <c r="AJ8" s="71"/>
      <c r="AK8" s="71"/>
      <c r="AL8" s="71"/>
      <c r="AM8" s="71"/>
      <c r="AN8" s="71"/>
      <c r="AO8" s="71"/>
      <c r="AP8" s="73"/>
      <c r="AQ8" s="76"/>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row>
    <row r="9" spans="2:89" s="2" customFormat="1" ht="142.5" customHeight="1" thickBot="1" x14ac:dyDescent="0.3">
      <c r="B9" s="1"/>
      <c r="C9" s="92" t="s">
        <v>59</v>
      </c>
      <c r="D9" s="93"/>
      <c r="E9" s="93"/>
      <c r="F9" s="26" t="s">
        <v>57</v>
      </c>
      <c r="G9" s="3" t="s">
        <v>31</v>
      </c>
      <c r="H9" s="27" t="s">
        <v>75</v>
      </c>
      <c r="I9" s="27" t="s">
        <v>76</v>
      </c>
      <c r="J9" s="4" t="s">
        <v>97</v>
      </c>
      <c r="K9" s="3" t="s">
        <v>42</v>
      </c>
      <c r="L9" s="3" t="s">
        <v>43</v>
      </c>
      <c r="M9" s="3" t="s">
        <v>44</v>
      </c>
      <c r="N9" s="3" t="s">
        <v>45</v>
      </c>
      <c r="O9" s="3" t="s">
        <v>46</v>
      </c>
      <c r="P9" s="3" t="s">
        <v>47</v>
      </c>
      <c r="Q9" s="3" t="s">
        <v>48</v>
      </c>
      <c r="R9" s="3" t="s">
        <v>49</v>
      </c>
      <c r="S9" s="53" t="s">
        <v>50</v>
      </c>
      <c r="T9" s="54" t="s">
        <v>78</v>
      </c>
      <c r="U9" s="27" t="s">
        <v>79</v>
      </c>
      <c r="V9" s="3" t="s">
        <v>42</v>
      </c>
      <c r="W9" s="3" t="s">
        <v>43</v>
      </c>
      <c r="X9" s="3" t="s">
        <v>44</v>
      </c>
      <c r="Y9" s="3" t="s">
        <v>45</v>
      </c>
      <c r="Z9" s="3" t="s">
        <v>46</v>
      </c>
      <c r="AA9" s="3" t="s">
        <v>47</v>
      </c>
      <c r="AB9" s="3" t="s">
        <v>48</v>
      </c>
      <c r="AC9" s="3" t="s">
        <v>49</v>
      </c>
      <c r="AD9" s="53" t="s">
        <v>50</v>
      </c>
      <c r="AE9" s="54" t="s">
        <v>80</v>
      </c>
      <c r="AF9" s="27" t="s">
        <v>81</v>
      </c>
      <c r="AG9" s="3" t="s">
        <v>42</v>
      </c>
      <c r="AH9" s="3" t="s">
        <v>43</v>
      </c>
      <c r="AI9" s="3" t="s">
        <v>44</v>
      </c>
      <c r="AJ9" s="3" t="s">
        <v>45</v>
      </c>
      <c r="AK9" s="3" t="s">
        <v>46</v>
      </c>
      <c r="AL9" s="3" t="s">
        <v>47</v>
      </c>
      <c r="AM9" s="3" t="s">
        <v>48</v>
      </c>
      <c r="AN9" s="3" t="s">
        <v>49</v>
      </c>
      <c r="AO9" s="53" t="s">
        <v>50</v>
      </c>
      <c r="AP9" s="54" t="s">
        <v>83</v>
      </c>
      <c r="AQ9" s="27" t="s">
        <v>84</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row>
    <row r="10" spans="2:89" x14ac:dyDescent="0.25">
      <c r="B10" s="16"/>
      <c r="C10" s="6" t="s">
        <v>37</v>
      </c>
      <c r="D10" s="6"/>
      <c r="E10" s="6" t="s">
        <v>2</v>
      </c>
      <c r="F10" s="6" t="s">
        <v>28</v>
      </c>
      <c r="G10" s="7">
        <v>4</v>
      </c>
      <c r="H10" s="58">
        <f t="shared" ref="H10" si="0">T10+AE10+AP10</f>
        <v>0.52185089974293064</v>
      </c>
      <c r="I10" s="58">
        <f>U10+AF10+AQ10</f>
        <v>0.60411311053984573</v>
      </c>
      <c r="J10" s="17">
        <v>389</v>
      </c>
      <c r="K10" s="18">
        <v>0</v>
      </c>
      <c r="L10" s="18">
        <v>4</v>
      </c>
      <c r="M10" s="18">
        <v>17</v>
      </c>
      <c r="N10" s="18">
        <v>107</v>
      </c>
      <c r="O10" s="18">
        <v>53</v>
      </c>
      <c r="P10" s="18">
        <v>15</v>
      </c>
      <c r="Q10" s="18">
        <v>7</v>
      </c>
      <c r="R10" s="18"/>
      <c r="S10" s="19"/>
      <c r="T10" s="59">
        <f>(K10+L10+M10+N10+O10) /J10</f>
        <v>0.4652956298200514</v>
      </c>
      <c r="U10" s="58">
        <f t="shared" ref="U10" si="1">(K10+L10+M10+N10+O10+P10+Q10)/J10</f>
        <v>0.52185089974293064</v>
      </c>
      <c r="V10" s="18">
        <v>0</v>
      </c>
      <c r="W10" s="18">
        <v>0</v>
      </c>
      <c r="X10" s="18">
        <v>0</v>
      </c>
      <c r="Y10" s="18">
        <v>0</v>
      </c>
      <c r="Z10" s="18">
        <v>5</v>
      </c>
      <c r="AA10" s="18">
        <v>1</v>
      </c>
      <c r="AB10" s="18">
        <v>1</v>
      </c>
      <c r="AC10" s="18"/>
      <c r="AD10" s="19"/>
      <c r="AE10" s="59">
        <f t="shared" ref="AE10" si="2">(V10+W10+X10+Y10+Z10) /J10</f>
        <v>1.2853470437017995E-2</v>
      </c>
      <c r="AF10" s="58">
        <f t="shared" ref="AF10" si="3">(V10+W10+X10+Y10+Z10+AA10+AB10)/J10</f>
        <v>1.7994858611825194E-2</v>
      </c>
      <c r="AG10" s="18">
        <v>0</v>
      </c>
      <c r="AH10" s="18">
        <v>2</v>
      </c>
      <c r="AI10" s="18">
        <v>3</v>
      </c>
      <c r="AJ10" s="18">
        <v>5</v>
      </c>
      <c r="AK10" s="18">
        <v>7</v>
      </c>
      <c r="AL10" s="18">
        <v>3</v>
      </c>
      <c r="AM10" s="18">
        <v>5</v>
      </c>
      <c r="AN10" s="18"/>
      <c r="AO10" s="19"/>
      <c r="AP10" s="59">
        <f t="shared" ref="AP10" si="4">(AG10+AH10+AI10+AJ10+AK10) /J10</f>
        <v>4.3701799485861184E-2</v>
      </c>
      <c r="AQ10" s="58">
        <f t="shared" ref="AQ10" si="5">(AG10+AH10+AI10+AJ10+AK10+AL10+AM10)/J10</f>
        <v>6.4267352185089971E-2</v>
      </c>
    </row>
    <row r="11" spans="2:89" s="15" customFormat="1" ht="15.75" thickBot="1" x14ac:dyDescent="0.3">
      <c r="B11" s="14"/>
      <c r="C11" s="60" t="s">
        <v>38</v>
      </c>
      <c r="D11" s="20"/>
      <c r="E11" s="20"/>
      <c r="F11" s="20"/>
      <c r="G11" s="62"/>
      <c r="H11" s="63"/>
      <c r="I11" s="63"/>
      <c r="J11" s="64"/>
      <c r="K11" s="20"/>
      <c r="L11" s="20"/>
      <c r="M11" s="20"/>
      <c r="N11" s="20"/>
      <c r="O11" s="20"/>
      <c r="P11" s="20"/>
      <c r="Q11" s="20"/>
      <c r="R11" s="20"/>
      <c r="S11" s="65"/>
      <c r="T11" s="66"/>
      <c r="U11" s="67"/>
      <c r="V11" s="20"/>
      <c r="W11" s="20"/>
      <c r="X11" s="20"/>
      <c r="Y11" s="20"/>
      <c r="Z11" s="20"/>
      <c r="AA11" s="20"/>
      <c r="AB11" s="20"/>
      <c r="AC11" s="20"/>
      <c r="AD11" s="65"/>
      <c r="AE11" s="66"/>
      <c r="AF11" s="67"/>
      <c r="AG11" s="20"/>
      <c r="AH11" s="20"/>
      <c r="AI11" s="20"/>
      <c r="AJ11" s="20"/>
      <c r="AK11" s="20"/>
      <c r="AL11" s="20"/>
      <c r="AM11" s="20"/>
      <c r="AN11" s="20"/>
      <c r="AO11" s="65"/>
      <c r="AP11" s="66"/>
      <c r="AQ11" s="67"/>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row>
    <row r="12" spans="2:89" x14ac:dyDescent="0.25">
      <c r="B12" s="16"/>
      <c r="C12" s="6" t="s">
        <v>8</v>
      </c>
      <c r="D12" s="6"/>
      <c r="E12" s="6" t="s">
        <v>2</v>
      </c>
      <c r="F12" s="6" t="s">
        <v>28</v>
      </c>
      <c r="G12" s="7">
        <v>4</v>
      </c>
      <c r="H12" s="58">
        <f t="shared" ref="H12" si="6">T12+AE12+AP12</f>
        <v>0.50961538461538458</v>
      </c>
      <c r="I12" s="58">
        <f>U12+AF12+AQ12</f>
        <v>0.64423076923076927</v>
      </c>
      <c r="J12" s="17">
        <v>104</v>
      </c>
      <c r="K12" s="18">
        <v>4</v>
      </c>
      <c r="L12" s="18">
        <v>4</v>
      </c>
      <c r="M12" s="18">
        <v>8</v>
      </c>
      <c r="N12" s="18">
        <v>19</v>
      </c>
      <c r="O12" s="18">
        <v>17</v>
      </c>
      <c r="P12" s="18">
        <v>5</v>
      </c>
      <c r="Q12" s="18">
        <v>1</v>
      </c>
      <c r="R12" s="18"/>
      <c r="S12" s="19"/>
      <c r="T12" s="59">
        <f>(K12+L12+M12+N12+O12) /J12</f>
        <v>0.5</v>
      </c>
      <c r="U12" s="58">
        <f t="shared" ref="U12" si="7">(K12+L12+M12+N12+O12+P12+Q12)/J12</f>
        <v>0.55769230769230771</v>
      </c>
      <c r="V12" s="18">
        <v>0</v>
      </c>
      <c r="W12" s="18">
        <v>0</v>
      </c>
      <c r="X12" s="18">
        <v>0</v>
      </c>
      <c r="Y12" s="18">
        <v>0</v>
      </c>
      <c r="Z12" s="18">
        <v>0</v>
      </c>
      <c r="AA12" s="18">
        <v>5</v>
      </c>
      <c r="AB12" s="18">
        <v>2</v>
      </c>
      <c r="AC12" s="18"/>
      <c r="AD12" s="19"/>
      <c r="AE12" s="59">
        <f t="shared" ref="AE12" si="8">(V12+W12+X12+Y12+Z12) /J12</f>
        <v>0</v>
      </c>
      <c r="AF12" s="58">
        <f t="shared" ref="AF12" si="9">(V12+W12+X12+Y12+Z12+AA12+AB12)/J12</f>
        <v>6.7307692307692304E-2</v>
      </c>
      <c r="AG12" s="18">
        <v>0</v>
      </c>
      <c r="AH12" s="18">
        <v>0</v>
      </c>
      <c r="AI12" s="18">
        <v>0</v>
      </c>
      <c r="AJ12" s="18">
        <v>1</v>
      </c>
      <c r="AK12" s="18">
        <v>0</v>
      </c>
      <c r="AL12" s="18">
        <v>1</v>
      </c>
      <c r="AM12" s="18">
        <v>0</v>
      </c>
      <c r="AN12" s="18"/>
      <c r="AO12" s="19"/>
      <c r="AP12" s="59">
        <f t="shared" ref="AP12" si="10">(AG12+AH12+AI12+AJ12+AK12) /J12</f>
        <v>9.6153846153846159E-3</v>
      </c>
      <c r="AQ12" s="58">
        <f t="shared" ref="AQ12" si="11">(AG12+AH12+AI12+AJ12+AK12+AL12+AM12)/J12</f>
        <v>1.9230769230769232E-2</v>
      </c>
    </row>
    <row r="13" spans="2:89" s="15" customFormat="1" ht="15.75" thickBot="1" x14ac:dyDescent="0.3">
      <c r="B13" s="14"/>
      <c r="C13" s="20"/>
      <c r="D13" s="20"/>
      <c r="E13" s="20"/>
      <c r="F13" s="20"/>
      <c r="G13" s="62"/>
      <c r="H13" s="63"/>
      <c r="I13" s="63"/>
      <c r="J13" s="64"/>
      <c r="K13" s="20"/>
      <c r="L13" s="20"/>
      <c r="M13" s="20"/>
      <c r="N13" s="20"/>
      <c r="O13" s="20"/>
      <c r="P13" s="20"/>
      <c r="Q13" s="20"/>
      <c r="R13" s="20"/>
      <c r="S13" s="65"/>
      <c r="T13" s="66"/>
      <c r="U13" s="67"/>
      <c r="V13" s="20"/>
      <c r="W13" s="20"/>
      <c r="X13" s="20"/>
      <c r="Y13" s="20"/>
      <c r="Z13" s="20"/>
      <c r="AA13" s="20"/>
      <c r="AB13" s="20"/>
      <c r="AC13" s="20"/>
      <c r="AD13" s="65"/>
      <c r="AE13" s="66"/>
      <c r="AF13" s="67"/>
      <c r="AG13" s="20"/>
      <c r="AH13" s="20"/>
      <c r="AI13" s="20"/>
      <c r="AJ13" s="20"/>
      <c r="AK13" s="20"/>
      <c r="AL13" s="20"/>
      <c r="AM13" s="20"/>
      <c r="AN13" s="20"/>
      <c r="AO13" s="65"/>
      <c r="AP13" s="66"/>
      <c r="AQ13" s="67"/>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row>
    <row r="14" spans="2:89" x14ac:dyDescent="0.25">
      <c r="B14" s="16"/>
      <c r="C14" s="6" t="s">
        <v>0</v>
      </c>
      <c r="D14" s="6"/>
      <c r="E14" s="6" t="s">
        <v>1</v>
      </c>
      <c r="F14" s="6" t="s">
        <v>28</v>
      </c>
      <c r="G14" s="7">
        <v>1</v>
      </c>
      <c r="H14" s="58">
        <f t="shared" ref="H14:I18" si="12">T14+AE14+AP14</f>
        <v>0.2857142857142857</v>
      </c>
      <c r="I14" s="58">
        <f t="shared" si="12"/>
        <v>0.5</v>
      </c>
      <c r="J14" s="17">
        <v>56</v>
      </c>
      <c r="K14" s="18">
        <v>0</v>
      </c>
      <c r="L14" s="18">
        <v>9</v>
      </c>
      <c r="M14" s="18">
        <v>6</v>
      </c>
      <c r="N14" s="18">
        <v>3</v>
      </c>
      <c r="O14" s="18"/>
      <c r="P14" s="18"/>
      <c r="Q14" s="18"/>
      <c r="R14" s="18"/>
      <c r="S14" s="19"/>
      <c r="T14" s="59">
        <f t="shared" ref="T14" si="13">(K14+L14)/J14</f>
        <v>0.16071428571428573</v>
      </c>
      <c r="U14" s="58">
        <f t="shared" ref="U14" si="14">(K14+L14+M14+N14)/J14</f>
        <v>0.32142857142857145</v>
      </c>
      <c r="V14" s="18">
        <v>0</v>
      </c>
      <c r="W14" s="18">
        <v>0</v>
      </c>
      <c r="X14" s="18">
        <v>0</v>
      </c>
      <c r="Y14" s="18">
        <v>0</v>
      </c>
      <c r="Z14" s="18"/>
      <c r="AA14" s="18"/>
      <c r="AB14" s="18"/>
      <c r="AC14" s="18"/>
      <c r="AD14" s="19"/>
      <c r="AE14" s="59">
        <f t="shared" ref="AE14" si="15">(V14+W14)/J14</f>
        <v>0</v>
      </c>
      <c r="AF14" s="58">
        <f t="shared" ref="AF14" si="16">(V14+W14+X14+Y14)/J14</f>
        <v>0</v>
      </c>
      <c r="AG14" s="18">
        <v>0</v>
      </c>
      <c r="AH14" s="18">
        <v>0</v>
      </c>
      <c r="AI14" s="18">
        <v>0</v>
      </c>
      <c r="AJ14" s="18">
        <v>3</v>
      </c>
      <c r="AK14" s="18">
        <v>4</v>
      </c>
      <c r="AL14" s="18">
        <v>1</v>
      </c>
      <c r="AM14" s="18">
        <v>2</v>
      </c>
      <c r="AN14" s="18"/>
      <c r="AO14" s="19"/>
      <c r="AP14" s="59">
        <f t="shared" ref="AP14:AP17" si="17">(AG14+AH14+AI14+AJ14+AK14) /J14</f>
        <v>0.125</v>
      </c>
      <c r="AQ14" s="58">
        <f t="shared" ref="AQ14:AQ17" si="18">(AG14+AH14+AI14+AJ14+AK14+AL14+AM14)/J14</f>
        <v>0.17857142857142858</v>
      </c>
    </row>
    <row r="15" spans="2:89" x14ac:dyDescent="0.25">
      <c r="B15" s="16"/>
      <c r="C15" s="6"/>
      <c r="D15" s="6"/>
      <c r="E15" s="6" t="s">
        <v>27</v>
      </c>
      <c r="F15" s="6" t="s">
        <v>28</v>
      </c>
      <c r="G15" s="7">
        <v>2</v>
      </c>
      <c r="H15" s="58">
        <f t="shared" si="12"/>
        <v>0.77551020408163263</v>
      </c>
      <c r="I15" s="58">
        <f t="shared" si="12"/>
        <v>0.77551020408163263</v>
      </c>
      <c r="J15" s="17">
        <v>49</v>
      </c>
      <c r="K15" s="18">
        <v>0</v>
      </c>
      <c r="L15" s="18">
        <v>32</v>
      </c>
      <c r="M15" s="18">
        <v>6</v>
      </c>
      <c r="N15" s="18">
        <v>0</v>
      </c>
      <c r="O15" s="18">
        <v>0</v>
      </c>
      <c r="P15" s="18"/>
      <c r="Q15" s="18"/>
      <c r="R15" s="18"/>
      <c r="S15" s="19"/>
      <c r="T15" s="59">
        <f t="shared" ref="T15" si="19">(K15+L15+M15)/J15</f>
        <v>0.77551020408163263</v>
      </c>
      <c r="U15" s="58">
        <f t="shared" ref="U15" si="20">(K15+L15+M15+N15+O15)/J15</f>
        <v>0.77551020408163263</v>
      </c>
      <c r="V15" s="18">
        <v>0</v>
      </c>
      <c r="W15" s="18">
        <v>0</v>
      </c>
      <c r="X15" s="18">
        <v>0</v>
      </c>
      <c r="Y15" s="18">
        <v>0</v>
      </c>
      <c r="Z15" s="18">
        <v>0</v>
      </c>
      <c r="AA15" s="18"/>
      <c r="AB15" s="18"/>
      <c r="AC15" s="18"/>
      <c r="AD15" s="19"/>
      <c r="AE15" s="59">
        <f t="shared" ref="AE15" si="21">(V15+W15+X15)/J15</f>
        <v>0</v>
      </c>
      <c r="AF15" s="58">
        <f t="shared" ref="AF15" si="22">(V15+W15+X15+Y15+Z15)/J15</f>
        <v>0</v>
      </c>
      <c r="AG15" s="18">
        <v>0</v>
      </c>
      <c r="AH15" s="18">
        <v>0</v>
      </c>
      <c r="AI15" s="18">
        <v>0</v>
      </c>
      <c r="AJ15" s="18">
        <v>0</v>
      </c>
      <c r="AK15" s="18">
        <v>0</v>
      </c>
      <c r="AL15" s="18">
        <v>0</v>
      </c>
      <c r="AM15" s="18">
        <v>0</v>
      </c>
      <c r="AN15" s="18"/>
      <c r="AO15" s="19"/>
      <c r="AP15" s="59">
        <f t="shared" si="17"/>
        <v>0</v>
      </c>
      <c r="AQ15" s="58">
        <f t="shared" si="18"/>
        <v>0</v>
      </c>
    </row>
    <row r="16" spans="2:89" x14ac:dyDescent="0.25">
      <c r="B16" s="16"/>
      <c r="C16" s="24"/>
      <c r="D16" s="6"/>
      <c r="E16" s="6" t="s">
        <v>2</v>
      </c>
      <c r="F16" s="6" t="s">
        <v>28</v>
      </c>
      <c r="G16" s="7">
        <v>4</v>
      </c>
      <c r="H16" s="58">
        <f t="shared" si="12"/>
        <v>0.40479999999999999</v>
      </c>
      <c r="I16" s="58">
        <f>U16+AF16+AQ16</f>
        <v>0.45760000000000001</v>
      </c>
      <c r="J16" s="17">
        <v>625</v>
      </c>
      <c r="K16" s="18">
        <v>6</v>
      </c>
      <c r="L16" s="18">
        <v>66</v>
      </c>
      <c r="M16" s="18">
        <v>65</v>
      </c>
      <c r="N16" s="18">
        <v>64</v>
      </c>
      <c r="O16" s="18">
        <v>33</v>
      </c>
      <c r="P16" s="18">
        <v>19</v>
      </c>
      <c r="Q16" s="18">
        <v>9</v>
      </c>
      <c r="R16" s="18"/>
      <c r="S16" s="19"/>
      <c r="T16" s="59">
        <f>(K16+L16+M16+N16+O16) /J16</f>
        <v>0.37440000000000001</v>
      </c>
      <c r="U16" s="58">
        <f t="shared" ref="U16" si="23">(K16+L16+M16+N16+O16+P16+Q16)/J16</f>
        <v>0.41920000000000002</v>
      </c>
      <c r="V16" s="18">
        <v>0</v>
      </c>
      <c r="W16" s="18">
        <v>0</v>
      </c>
      <c r="X16" s="18">
        <v>4</v>
      </c>
      <c r="Y16" s="18">
        <v>3</v>
      </c>
      <c r="Z16" s="18">
        <v>1</v>
      </c>
      <c r="AA16" s="18">
        <v>1</v>
      </c>
      <c r="AB16" s="18">
        <v>2</v>
      </c>
      <c r="AC16" s="18"/>
      <c r="AD16" s="19"/>
      <c r="AE16" s="59">
        <f t="shared" ref="AE16" si="24">(V16+W16+X16+Y16+Z16) /J16</f>
        <v>1.2800000000000001E-2</v>
      </c>
      <c r="AF16" s="58">
        <f t="shared" ref="AF16" si="25">(V16+W16+X16+Y16+Z16+AA16+AB16)/J16</f>
        <v>1.7600000000000001E-2</v>
      </c>
      <c r="AG16" s="18">
        <v>0</v>
      </c>
      <c r="AH16" s="18">
        <v>4</v>
      </c>
      <c r="AI16" s="18">
        <v>3</v>
      </c>
      <c r="AJ16" s="18">
        <v>3</v>
      </c>
      <c r="AK16" s="18">
        <v>1</v>
      </c>
      <c r="AL16" s="18">
        <v>0</v>
      </c>
      <c r="AM16" s="18">
        <v>2</v>
      </c>
      <c r="AN16" s="18"/>
      <c r="AO16" s="19"/>
      <c r="AP16" s="59">
        <f t="shared" si="17"/>
        <v>1.7600000000000001E-2</v>
      </c>
      <c r="AQ16" s="58">
        <f t="shared" si="18"/>
        <v>2.0799999999999999E-2</v>
      </c>
    </row>
    <row r="17" spans="2:89" x14ac:dyDescent="0.25">
      <c r="B17" s="16"/>
      <c r="C17" s="6"/>
      <c r="D17" s="6"/>
      <c r="E17" s="6" t="s">
        <v>3</v>
      </c>
      <c r="F17" s="6" t="s">
        <v>28</v>
      </c>
      <c r="G17" s="7">
        <v>3</v>
      </c>
      <c r="H17" s="58">
        <f t="shared" si="12"/>
        <v>0.56010230179028142</v>
      </c>
      <c r="I17" s="58">
        <f t="shared" si="12"/>
        <v>0.75447570332480829</v>
      </c>
      <c r="J17" s="21">
        <v>391</v>
      </c>
      <c r="K17" s="22">
        <v>1</v>
      </c>
      <c r="L17" s="22">
        <v>17</v>
      </c>
      <c r="M17" s="22">
        <v>81</v>
      </c>
      <c r="N17" s="22">
        <v>99</v>
      </c>
      <c r="O17" s="22">
        <v>47</v>
      </c>
      <c r="P17" s="22">
        <v>21</v>
      </c>
      <c r="Q17" s="22"/>
      <c r="R17" s="22"/>
      <c r="S17" s="23"/>
      <c r="T17" s="59">
        <f t="shared" ref="T17" si="26">(K17+L17+M17+N17)/J17</f>
        <v>0.50639386189258317</v>
      </c>
      <c r="U17" s="58">
        <f t="shared" ref="U17" si="27">(K17+L17+M17+N17+O17+P17)/J17</f>
        <v>0.68030690537084404</v>
      </c>
      <c r="V17" s="18">
        <v>0</v>
      </c>
      <c r="W17" s="18">
        <v>2</v>
      </c>
      <c r="X17" s="18">
        <v>1</v>
      </c>
      <c r="Y17" s="18">
        <v>2</v>
      </c>
      <c r="Z17" s="18">
        <v>1</v>
      </c>
      <c r="AA17" s="18">
        <v>0</v>
      </c>
      <c r="AB17" s="18"/>
      <c r="AC17" s="18"/>
      <c r="AD17" s="19"/>
      <c r="AE17" s="59">
        <f t="shared" ref="AE17" si="28">(V17+W17+X17+Y17)/J17</f>
        <v>1.278772378516624E-2</v>
      </c>
      <c r="AF17" s="58">
        <f t="shared" ref="AF17" si="29">(V17+W17+X17+Y17+Z17+AA17)/J17</f>
        <v>1.5345268542199489E-2</v>
      </c>
      <c r="AG17" s="18">
        <v>4</v>
      </c>
      <c r="AH17" s="18">
        <v>5</v>
      </c>
      <c r="AI17" s="18">
        <v>5</v>
      </c>
      <c r="AJ17" s="18">
        <v>1</v>
      </c>
      <c r="AK17" s="18">
        <v>1</v>
      </c>
      <c r="AL17" s="18">
        <v>1</v>
      </c>
      <c r="AM17" s="18">
        <v>6</v>
      </c>
      <c r="AN17" s="18"/>
      <c r="AO17" s="19"/>
      <c r="AP17" s="59">
        <f t="shared" si="17"/>
        <v>4.0920716112531973E-2</v>
      </c>
      <c r="AQ17" s="58">
        <f t="shared" si="18"/>
        <v>5.8823529411764705E-2</v>
      </c>
    </row>
    <row r="18" spans="2:89" x14ac:dyDescent="0.25">
      <c r="B18" s="16"/>
      <c r="C18" s="6"/>
      <c r="D18" s="6"/>
      <c r="E18" s="6" t="s">
        <v>4</v>
      </c>
      <c r="F18" s="6" t="s">
        <v>28</v>
      </c>
      <c r="G18" s="7">
        <v>6</v>
      </c>
      <c r="H18" s="58">
        <f t="shared" si="12"/>
        <v>0.53846153846153844</v>
      </c>
      <c r="I18" s="58">
        <f t="shared" si="12"/>
        <v>0.61538461538461542</v>
      </c>
      <c r="J18" s="21">
        <v>13</v>
      </c>
      <c r="K18" s="22">
        <v>0</v>
      </c>
      <c r="L18" s="22">
        <v>0</v>
      </c>
      <c r="M18" s="22">
        <v>0</v>
      </c>
      <c r="N18" s="22">
        <v>0</v>
      </c>
      <c r="O18" s="22">
        <v>4</v>
      </c>
      <c r="P18" s="22">
        <v>2</v>
      </c>
      <c r="Q18" s="22">
        <v>1</v>
      </c>
      <c r="R18" s="22">
        <v>0</v>
      </c>
      <c r="S18" s="23">
        <v>1</v>
      </c>
      <c r="T18" s="59">
        <f t="shared" ref="T18" si="30">(K18+L18+M18+N18+O18+P18+Q18)/J18</f>
        <v>0.53846153846153844</v>
      </c>
      <c r="U18" s="58">
        <f t="shared" ref="U18" si="31">(K18+L18+M18+N18+O18+P18+Q18+R18+S18)/J18</f>
        <v>0.61538461538461542</v>
      </c>
      <c r="V18" s="18">
        <v>0</v>
      </c>
      <c r="W18" s="18">
        <v>0</v>
      </c>
      <c r="X18" s="18">
        <v>0</v>
      </c>
      <c r="Y18" s="18">
        <v>0</v>
      </c>
      <c r="Z18" s="18">
        <v>0</v>
      </c>
      <c r="AA18" s="18">
        <v>0</v>
      </c>
      <c r="AB18" s="18">
        <v>0</v>
      </c>
      <c r="AC18" s="18">
        <v>0</v>
      </c>
      <c r="AD18" s="19">
        <v>0</v>
      </c>
      <c r="AE18" s="59">
        <f t="shared" ref="AE18" si="32">(V18+W18+X18+Y18+Z18+AA18+AB18)/J18</f>
        <v>0</v>
      </c>
      <c r="AF18" s="58">
        <f t="shared" ref="AF18" si="33">(V18+W18+X18+Y18+Z18+AA18+AB18+AC18+AD18)/J18</f>
        <v>0</v>
      </c>
      <c r="AG18" s="18">
        <v>0</v>
      </c>
      <c r="AH18" s="18">
        <v>0</v>
      </c>
      <c r="AI18" s="18">
        <v>0</v>
      </c>
      <c r="AJ18" s="18">
        <v>0</v>
      </c>
      <c r="AK18" s="18">
        <v>0</v>
      </c>
      <c r="AL18" s="18">
        <v>0</v>
      </c>
      <c r="AM18" s="18">
        <v>0</v>
      </c>
      <c r="AN18" s="18">
        <v>0</v>
      </c>
      <c r="AO18" s="19">
        <v>0</v>
      </c>
      <c r="AP18" s="59">
        <f t="shared" ref="AP18" si="34">(AG18+AH18+AI18+AJ18+AK18+AL18+AM18) /J18</f>
        <v>0</v>
      </c>
      <c r="AQ18" s="58">
        <f t="shared" ref="AQ18" si="35">(AG18+AH18+AI18+AJ18+AK18+AL18+AM18+AN18+AO18)/J18</f>
        <v>0</v>
      </c>
    </row>
    <row r="19" spans="2:89" s="15" customFormat="1" ht="15.75" thickBot="1" x14ac:dyDescent="0.3">
      <c r="B19" s="14"/>
      <c r="C19" s="20"/>
      <c r="D19" s="20"/>
      <c r="E19" s="20"/>
      <c r="F19" s="20"/>
      <c r="G19" s="62"/>
      <c r="H19" s="63"/>
      <c r="I19" s="63"/>
      <c r="J19" s="64"/>
      <c r="K19" s="20"/>
      <c r="L19" s="20"/>
      <c r="M19" s="20"/>
      <c r="N19" s="20"/>
      <c r="O19" s="20"/>
      <c r="P19" s="20"/>
      <c r="Q19" s="20"/>
      <c r="R19" s="20"/>
      <c r="S19" s="65"/>
      <c r="T19" s="66"/>
      <c r="U19" s="67"/>
      <c r="V19" s="20"/>
      <c r="W19" s="20"/>
      <c r="X19" s="20"/>
      <c r="Y19" s="20"/>
      <c r="Z19" s="20"/>
      <c r="AA19" s="20"/>
      <c r="AB19" s="20"/>
      <c r="AC19" s="20"/>
      <c r="AD19" s="65"/>
      <c r="AE19" s="66"/>
      <c r="AF19" s="67"/>
      <c r="AG19" s="20"/>
      <c r="AH19" s="20"/>
      <c r="AI19" s="20"/>
      <c r="AJ19" s="20"/>
      <c r="AK19" s="20"/>
      <c r="AL19" s="20"/>
      <c r="AM19" s="20"/>
      <c r="AN19" s="20"/>
      <c r="AO19" s="65"/>
      <c r="AP19" s="66"/>
      <c r="AQ19" s="67"/>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row>
    <row r="20" spans="2:89" x14ac:dyDescent="0.25">
      <c r="B20" s="16"/>
      <c r="C20" s="6" t="s">
        <v>9</v>
      </c>
      <c r="D20" s="6"/>
      <c r="E20" s="6" t="s">
        <v>1</v>
      </c>
      <c r="F20" s="6" t="s">
        <v>28</v>
      </c>
      <c r="G20" s="7">
        <v>1</v>
      </c>
      <c r="H20" s="58">
        <f t="shared" ref="H20:I20" si="36">T20+AE20+AP20</f>
        <v>0.86650485436893199</v>
      </c>
      <c r="I20" s="58">
        <f t="shared" si="36"/>
        <v>0.87864077669902907</v>
      </c>
      <c r="J20" s="17">
        <v>412</v>
      </c>
      <c r="K20" s="18">
        <v>263</v>
      </c>
      <c r="L20" s="18">
        <v>91</v>
      </c>
      <c r="M20" s="18">
        <v>1</v>
      </c>
      <c r="N20" s="18">
        <v>1</v>
      </c>
      <c r="O20" s="18"/>
      <c r="P20" s="18"/>
      <c r="Q20" s="18"/>
      <c r="R20" s="18"/>
      <c r="S20" s="19"/>
      <c r="T20" s="59">
        <f t="shared" ref="T20" si="37">(K20+L20)/J20</f>
        <v>0.85922330097087374</v>
      </c>
      <c r="U20" s="58">
        <f t="shared" ref="U20" si="38">(K20+L20+M20+N20)/J20</f>
        <v>0.86407766990291257</v>
      </c>
      <c r="V20" s="18">
        <v>0</v>
      </c>
      <c r="W20" s="18">
        <v>1</v>
      </c>
      <c r="X20" s="18">
        <v>0</v>
      </c>
      <c r="Y20" s="18">
        <v>0</v>
      </c>
      <c r="Z20" s="18"/>
      <c r="AA20" s="18"/>
      <c r="AB20" s="18"/>
      <c r="AC20" s="18"/>
      <c r="AD20" s="19"/>
      <c r="AE20" s="59">
        <f t="shared" ref="AE20" si="39">(V20+W20)/J20</f>
        <v>2.4271844660194173E-3</v>
      </c>
      <c r="AF20" s="58">
        <f t="shared" ref="AF20" si="40">(V20+W20+X20+Y20)/J20</f>
        <v>2.4271844660194173E-3</v>
      </c>
      <c r="AG20" s="18">
        <v>0</v>
      </c>
      <c r="AH20" s="18">
        <v>1</v>
      </c>
      <c r="AI20" s="18">
        <v>0</v>
      </c>
      <c r="AJ20" s="18">
        <v>0</v>
      </c>
      <c r="AK20" s="18">
        <v>1</v>
      </c>
      <c r="AL20" s="18">
        <v>1</v>
      </c>
      <c r="AM20" s="18">
        <v>2</v>
      </c>
      <c r="AN20" s="18"/>
      <c r="AO20" s="19"/>
      <c r="AP20" s="59">
        <f t="shared" ref="AP20:AP21" si="41">(AG20+AH20+AI20+AJ20+AK20) /J20</f>
        <v>4.8543689320388345E-3</v>
      </c>
      <c r="AQ20" s="58">
        <f t="shared" ref="AQ20:AQ21" si="42">(AG20+AH20+AI20+AJ20+AK20+AL20+AM20)/J20</f>
        <v>1.2135922330097087E-2</v>
      </c>
    </row>
    <row r="21" spans="2:89" x14ac:dyDescent="0.25">
      <c r="B21" s="16"/>
      <c r="C21" s="6"/>
      <c r="D21" s="6"/>
      <c r="E21" s="6" t="s">
        <v>27</v>
      </c>
      <c r="F21" s="6" t="s">
        <v>28</v>
      </c>
      <c r="G21" s="7">
        <v>2</v>
      </c>
      <c r="H21" s="58">
        <f t="shared" ref="H21:I21" si="43">T21+AE21+AP21</f>
        <v>0.79411764705882359</v>
      </c>
      <c r="I21" s="58">
        <f t="shared" si="43"/>
        <v>0.82058823529411762</v>
      </c>
      <c r="J21" s="17">
        <v>340</v>
      </c>
      <c r="K21" s="18">
        <v>21</v>
      </c>
      <c r="L21" s="18">
        <v>183</v>
      </c>
      <c r="M21" s="18">
        <v>46</v>
      </c>
      <c r="N21" s="18">
        <v>1</v>
      </c>
      <c r="O21" s="18">
        <v>1</v>
      </c>
      <c r="P21" s="18"/>
      <c r="Q21" s="18"/>
      <c r="R21" s="18"/>
      <c r="S21" s="19"/>
      <c r="T21" s="59">
        <f t="shared" ref="T21" si="44">(K21+L21+M21)/J21</f>
        <v>0.73529411764705888</v>
      </c>
      <c r="U21" s="58">
        <f t="shared" ref="U21" si="45">(K21+L21+M21+N21+O21)/J21</f>
        <v>0.74117647058823533</v>
      </c>
      <c r="V21" s="18">
        <v>0</v>
      </c>
      <c r="W21" s="18">
        <v>9</v>
      </c>
      <c r="X21" s="18">
        <v>1</v>
      </c>
      <c r="Y21" s="18">
        <v>0</v>
      </c>
      <c r="Z21" s="18">
        <v>1</v>
      </c>
      <c r="AA21" s="18"/>
      <c r="AB21" s="18"/>
      <c r="AC21" s="18"/>
      <c r="AD21" s="19"/>
      <c r="AE21" s="59">
        <f t="shared" ref="AE21" si="46">(V21+W21+X21)/J21</f>
        <v>2.9411764705882353E-2</v>
      </c>
      <c r="AF21" s="58">
        <f t="shared" ref="AF21" si="47">(V21+W21+X21+Y21+Z21)/J21</f>
        <v>3.2352941176470591E-2</v>
      </c>
      <c r="AG21" s="18">
        <v>2</v>
      </c>
      <c r="AH21" s="18">
        <v>2</v>
      </c>
      <c r="AI21" s="18">
        <v>2</v>
      </c>
      <c r="AJ21" s="18">
        <v>1</v>
      </c>
      <c r="AK21" s="18">
        <v>3</v>
      </c>
      <c r="AL21" s="18">
        <v>4</v>
      </c>
      <c r="AM21" s="18">
        <v>2</v>
      </c>
      <c r="AN21" s="18"/>
      <c r="AO21" s="19"/>
      <c r="AP21" s="59">
        <f t="shared" si="41"/>
        <v>2.9411764705882353E-2</v>
      </c>
      <c r="AQ21" s="58">
        <f t="shared" si="42"/>
        <v>4.7058823529411764E-2</v>
      </c>
    </row>
    <row r="22" spans="2:89" s="15" customFormat="1" ht="15.75" thickBot="1" x14ac:dyDescent="0.3">
      <c r="B22" s="14"/>
      <c r="C22" s="20"/>
      <c r="D22" s="20"/>
      <c r="E22" s="20"/>
      <c r="F22" s="20"/>
      <c r="G22" s="62"/>
      <c r="H22" s="63"/>
      <c r="I22" s="63"/>
      <c r="J22" s="64"/>
      <c r="K22" s="20"/>
      <c r="L22" s="20"/>
      <c r="M22" s="20"/>
      <c r="N22" s="20"/>
      <c r="O22" s="20"/>
      <c r="P22" s="20"/>
      <c r="Q22" s="20"/>
      <c r="R22" s="20"/>
      <c r="S22" s="65"/>
      <c r="T22" s="66"/>
      <c r="U22" s="67"/>
      <c r="V22" s="20"/>
      <c r="W22" s="20"/>
      <c r="X22" s="20"/>
      <c r="Y22" s="20"/>
      <c r="Z22" s="20"/>
      <c r="AA22" s="20"/>
      <c r="AB22" s="20"/>
      <c r="AC22" s="20"/>
      <c r="AD22" s="65"/>
      <c r="AE22" s="66"/>
      <c r="AF22" s="67"/>
      <c r="AG22" s="20"/>
      <c r="AH22" s="20"/>
      <c r="AI22" s="20"/>
      <c r="AJ22" s="20"/>
      <c r="AK22" s="20"/>
      <c r="AL22" s="20"/>
      <c r="AM22" s="20"/>
      <c r="AN22" s="20"/>
      <c r="AO22" s="65"/>
      <c r="AP22" s="66"/>
      <c r="AQ22" s="67"/>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row>
    <row r="23" spans="2:89" s="31" customFormat="1" x14ac:dyDescent="0.25">
      <c r="B23" s="28"/>
      <c r="C23" s="24" t="s">
        <v>10</v>
      </c>
      <c r="D23" s="24"/>
      <c r="E23" s="24" t="s">
        <v>27</v>
      </c>
      <c r="F23" s="24" t="s">
        <v>28</v>
      </c>
      <c r="G23" s="7">
        <v>2</v>
      </c>
      <c r="H23" s="32" t="s">
        <v>58</v>
      </c>
      <c r="I23" s="32" t="s">
        <v>58</v>
      </c>
      <c r="J23" s="17" t="s">
        <v>58</v>
      </c>
      <c r="K23" s="29" t="s">
        <v>58</v>
      </c>
      <c r="L23" s="29" t="s">
        <v>58</v>
      </c>
      <c r="M23" s="29" t="s">
        <v>58</v>
      </c>
      <c r="N23" s="29" t="s">
        <v>58</v>
      </c>
      <c r="O23" s="29" t="s">
        <v>58</v>
      </c>
      <c r="P23" s="29"/>
      <c r="Q23" s="29"/>
      <c r="R23" s="29"/>
      <c r="S23" s="30"/>
      <c r="T23" s="33" t="s">
        <v>58</v>
      </c>
      <c r="U23" s="32" t="s">
        <v>58</v>
      </c>
      <c r="V23" s="29" t="s">
        <v>58</v>
      </c>
      <c r="W23" s="29" t="s">
        <v>58</v>
      </c>
      <c r="X23" s="29" t="s">
        <v>58</v>
      </c>
      <c r="Y23" s="29" t="s">
        <v>58</v>
      </c>
      <c r="Z23" s="29" t="s">
        <v>58</v>
      </c>
      <c r="AA23" s="29"/>
      <c r="AB23" s="29"/>
      <c r="AC23" s="29"/>
      <c r="AD23" s="30"/>
      <c r="AE23" s="33" t="s">
        <v>58</v>
      </c>
      <c r="AF23" s="32" t="s">
        <v>58</v>
      </c>
      <c r="AG23" s="29" t="s">
        <v>58</v>
      </c>
      <c r="AH23" s="29" t="s">
        <v>58</v>
      </c>
      <c r="AI23" s="29" t="s">
        <v>58</v>
      </c>
      <c r="AJ23" s="29" t="s">
        <v>58</v>
      </c>
      <c r="AK23" s="29" t="s">
        <v>58</v>
      </c>
      <c r="AL23" s="29" t="s">
        <v>58</v>
      </c>
      <c r="AM23" s="29" t="s">
        <v>58</v>
      </c>
      <c r="AN23" s="29"/>
      <c r="AO23" s="30"/>
      <c r="AP23" s="33" t="s">
        <v>58</v>
      </c>
      <c r="AQ23" s="32" t="s">
        <v>58</v>
      </c>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row>
    <row r="24" spans="2:89" x14ac:dyDescent="0.25">
      <c r="B24" s="16"/>
      <c r="C24" s="6"/>
      <c r="D24" s="6"/>
      <c r="E24" s="6" t="s">
        <v>2</v>
      </c>
      <c r="F24" s="6" t="s">
        <v>28</v>
      </c>
      <c r="G24" s="7">
        <v>4</v>
      </c>
      <c r="H24" s="58">
        <f t="shared" ref="H24" si="48">T24+AE24+AP24</f>
        <v>0.4272727272727273</v>
      </c>
      <c r="I24" s="58">
        <f>U24+AF24+AQ24</f>
        <v>0.53636363636363626</v>
      </c>
      <c r="J24" s="17">
        <v>110</v>
      </c>
      <c r="K24" s="18">
        <v>0</v>
      </c>
      <c r="L24" s="18">
        <v>2</v>
      </c>
      <c r="M24" s="18">
        <v>9</v>
      </c>
      <c r="N24" s="18">
        <v>13</v>
      </c>
      <c r="O24" s="18">
        <v>20</v>
      </c>
      <c r="P24" s="18">
        <v>9</v>
      </c>
      <c r="Q24" s="18">
        <v>3</v>
      </c>
      <c r="R24" s="18"/>
      <c r="S24" s="19"/>
      <c r="T24" s="59">
        <f>(K24+L24+M24+N24+O24) /J24</f>
        <v>0.4</v>
      </c>
      <c r="U24" s="58">
        <f t="shared" ref="U24" si="49">(K24+L24+M24+N24+O24+P24+Q24)/J24</f>
        <v>0.50909090909090904</v>
      </c>
      <c r="V24" s="18">
        <v>0</v>
      </c>
      <c r="W24" s="18">
        <v>0</v>
      </c>
      <c r="X24" s="18">
        <v>0</v>
      </c>
      <c r="Y24" s="18">
        <v>0</v>
      </c>
      <c r="Z24" s="18">
        <v>0</v>
      </c>
      <c r="AA24" s="18">
        <v>0</v>
      </c>
      <c r="AB24" s="18">
        <v>0</v>
      </c>
      <c r="AC24" s="18"/>
      <c r="AD24" s="19"/>
      <c r="AE24" s="59">
        <f t="shared" ref="AE24" si="50">(V24+W24+X24+Y24+Z24) /J24</f>
        <v>0</v>
      </c>
      <c r="AF24" s="58">
        <f t="shared" ref="AF24" si="51">(V24+W24+X24+Y24+Z24+AA24+AB24)/J24</f>
        <v>0</v>
      </c>
      <c r="AG24" s="18">
        <v>0</v>
      </c>
      <c r="AH24" s="18">
        <v>0</v>
      </c>
      <c r="AI24" s="18">
        <v>3</v>
      </c>
      <c r="AJ24" s="18">
        <v>0</v>
      </c>
      <c r="AK24" s="18">
        <v>0</v>
      </c>
      <c r="AL24" s="18">
        <v>0</v>
      </c>
      <c r="AM24" s="18">
        <v>0</v>
      </c>
      <c r="AN24" s="18"/>
      <c r="AO24" s="19"/>
      <c r="AP24" s="59">
        <f t="shared" ref="AP24" si="52">(AG24+AH24+AI24+AJ24+AK24) /J24</f>
        <v>2.7272727272727271E-2</v>
      </c>
      <c r="AQ24" s="58">
        <f t="shared" ref="AQ24" si="53">(AG24+AH24+AI24+AJ24+AK24+AL24+AM24)/J24</f>
        <v>2.7272727272727271E-2</v>
      </c>
    </row>
    <row r="25" spans="2:89" s="15" customFormat="1" ht="15.75" thickBot="1" x14ac:dyDescent="0.3">
      <c r="B25" s="14"/>
      <c r="C25" s="20"/>
      <c r="D25" s="20"/>
      <c r="E25" s="20"/>
      <c r="F25" s="20"/>
      <c r="G25" s="62"/>
      <c r="H25" s="63"/>
      <c r="I25" s="63"/>
      <c r="J25" s="64"/>
      <c r="K25" s="20"/>
      <c r="L25" s="20"/>
      <c r="M25" s="20"/>
      <c r="N25" s="20"/>
      <c r="O25" s="20"/>
      <c r="P25" s="20"/>
      <c r="Q25" s="20"/>
      <c r="R25" s="20"/>
      <c r="S25" s="65"/>
      <c r="T25" s="66"/>
      <c r="U25" s="67"/>
      <c r="V25" s="20"/>
      <c r="W25" s="20"/>
      <c r="X25" s="20"/>
      <c r="Y25" s="20"/>
      <c r="Z25" s="20"/>
      <c r="AA25" s="20"/>
      <c r="AB25" s="20"/>
      <c r="AC25" s="20"/>
      <c r="AD25" s="65"/>
      <c r="AE25" s="66"/>
      <c r="AF25" s="67"/>
      <c r="AG25" s="20"/>
      <c r="AH25" s="20"/>
      <c r="AI25" s="20"/>
      <c r="AJ25" s="20"/>
      <c r="AK25" s="20"/>
      <c r="AL25" s="20"/>
      <c r="AM25" s="20"/>
      <c r="AN25" s="20"/>
      <c r="AO25" s="65"/>
      <c r="AP25" s="66"/>
      <c r="AQ25" s="67"/>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row>
    <row r="26" spans="2:89" x14ac:dyDescent="0.25">
      <c r="B26" s="16"/>
      <c r="C26" s="6" t="s">
        <v>11</v>
      </c>
      <c r="D26" s="6"/>
      <c r="E26" s="6" t="s">
        <v>2</v>
      </c>
      <c r="F26" s="6" t="s">
        <v>28</v>
      </c>
      <c r="G26" s="7">
        <v>4</v>
      </c>
      <c r="H26" s="58">
        <f t="shared" ref="H26" si="54">T26+AE26+AP26</f>
        <v>0.63310961968680091</v>
      </c>
      <c r="I26" s="58">
        <f>U26+AF26+AQ26</f>
        <v>0.70917225950783003</v>
      </c>
      <c r="J26" s="17">
        <v>447</v>
      </c>
      <c r="K26" s="18">
        <v>3</v>
      </c>
      <c r="L26" s="18">
        <v>71</v>
      </c>
      <c r="M26" s="18">
        <v>60</v>
      </c>
      <c r="N26" s="18">
        <v>67</v>
      </c>
      <c r="O26" s="18">
        <v>33</v>
      </c>
      <c r="P26" s="18">
        <v>8</v>
      </c>
      <c r="Q26" s="18">
        <v>5</v>
      </c>
      <c r="R26" s="18"/>
      <c r="S26" s="19"/>
      <c r="T26" s="59">
        <f>(K26+L26+M26+N26+O26) /J26</f>
        <v>0.52348993288590606</v>
      </c>
      <c r="U26" s="58">
        <f t="shared" ref="U26" si="55">(K26+L26+M26+N26+O26+P26+Q26)/J26</f>
        <v>0.55257270693512306</v>
      </c>
      <c r="V26" s="18">
        <v>0</v>
      </c>
      <c r="W26" s="18">
        <v>1</v>
      </c>
      <c r="X26" s="18">
        <v>4</v>
      </c>
      <c r="Y26" s="18">
        <v>9</v>
      </c>
      <c r="Z26" s="18">
        <v>21</v>
      </c>
      <c r="AA26" s="18">
        <v>6</v>
      </c>
      <c r="AB26" s="18">
        <v>6</v>
      </c>
      <c r="AC26" s="18"/>
      <c r="AD26" s="19"/>
      <c r="AE26" s="59">
        <f t="shared" ref="AE26" si="56">(V26+W26+X26+Y26+Z26) /J26</f>
        <v>7.829977628635347E-2</v>
      </c>
      <c r="AF26" s="58">
        <f t="shared" ref="AF26" si="57">(V26+W26+X26+Y26+Z26+AA26+AB26)/J26</f>
        <v>0.10514541387024609</v>
      </c>
      <c r="AG26" s="18">
        <v>0</v>
      </c>
      <c r="AH26" s="18">
        <v>2</v>
      </c>
      <c r="AI26" s="18">
        <v>3</v>
      </c>
      <c r="AJ26" s="18">
        <v>8</v>
      </c>
      <c r="AK26" s="18">
        <v>1</v>
      </c>
      <c r="AL26" s="18">
        <v>3</v>
      </c>
      <c r="AM26" s="18">
        <v>6</v>
      </c>
      <c r="AN26" s="18"/>
      <c r="AO26" s="19"/>
      <c r="AP26" s="59">
        <f t="shared" ref="AP26:AP27" si="58">(AG26+AH26+AI26+AJ26+AK26) /J26</f>
        <v>3.1319910514541388E-2</v>
      </c>
      <c r="AQ26" s="58">
        <f t="shared" ref="AQ26:AQ27" si="59">(AG26+AH26+AI26+AJ26+AK26+AL26+AM26)/J26</f>
        <v>5.145413870246085E-2</v>
      </c>
    </row>
    <row r="27" spans="2:89" x14ac:dyDescent="0.25">
      <c r="B27" s="16"/>
      <c r="C27" s="6"/>
      <c r="D27" s="6"/>
      <c r="E27" s="6" t="s">
        <v>3</v>
      </c>
      <c r="F27" s="6" t="s">
        <v>28</v>
      </c>
      <c r="G27" s="7">
        <v>3</v>
      </c>
      <c r="H27" s="58">
        <f t="shared" ref="H27:I27" si="60">T27+AE27+AP27</f>
        <v>0.625</v>
      </c>
      <c r="I27" s="58">
        <f t="shared" si="60"/>
        <v>0.8125</v>
      </c>
      <c r="J27" s="21">
        <v>16</v>
      </c>
      <c r="K27" s="22">
        <v>0</v>
      </c>
      <c r="L27" s="22">
        <v>5</v>
      </c>
      <c r="M27" s="22">
        <v>3</v>
      </c>
      <c r="N27" s="22">
        <v>0</v>
      </c>
      <c r="O27" s="22">
        <v>1</v>
      </c>
      <c r="P27" s="22">
        <v>0</v>
      </c>
      <c r="Q27" s="22"/>
      <c r="R27" s="22"/>
      <c r="S27" s="23"/>
      <c r="T27" s="59">
        <f t="shared" ref="T27" si="61">(K27+L27+M27+N27)/J27</f>
        <v>0.5</v>
      </c>
      <c r="U27" s="58">
        <f t="shared" ref="U27" si="62">(K27+L27+M27+N27+O27+P27)/J27</f>
        <v>0.5625</v>
      </c>
      <c r="V27" s="18">
        <v>0</v>
      </c>
      <c r="W27" s="18">
        <v>0</v>
      </c>
      <c r="X27" s="18">
        <v>1</v>
      </c>
      <c r="Y27" s="18">
        <v>0</v>
      </c>
      <c r="Z27" s="18">
        <v>0</v>
      </c>
      <c r="AA27" s="18">
        <v>0</v>
      </c>
      <c r="AB27" s="18"/>
      <c r="AC27" s="18"/>
      <c r="AD27" s="19"/>
      <c r="AE27" s="59">
        <f t="shared" ref="AE27" si="63">(V27+W27+X27+Y27)/J27</f>
        <v>6.25E-2</v>
      </c>
      <c r="AF27" s="58">
        <f t="shared" ref="AF27" si="64">(V27+W27+X27+Y27+Z27+AA27)/J27</f>
        <v>6.25E-2</v>
      </c>
      <c r="AG27" s="18">
        <v>1</v>
      </c>
      <c r="AH27" s="18">
        <v>0</v>
      </c>
      <c r="AI27" s="18">
        <v>0</v>
      </c>
      <c r="AJ27" s="18">
        <v>0</v>
      </c>
      <c r="AK27" s="18">
        <v>0</v>
      </c>
      <c r="AL27" s="18">
        <v>0</v>
      </c>
      <c r="AM27" s="18">
        <v>2</v>
      </c>
      <c r="AN27" s="18"/>
      <c r="AO27" s="19"/>
      <c r="AP27" s="59">
        <f t="shared" si="58"/>
        <v>6.25E-2</v>
      </c>
      <c r="AQ27" s="58">
        <f t="shared" si="59"/>
        <v>0.1875</v>
      </c>
    </row>
    <row r="28" spans="2:89" s="15" customFormat="1" ht="15.75" thickBot="1" x14ac:dyDescent="0.3">
      <c r="B28" s="14"/>
      <c r="C28" s="20"/>
      <c r="D28" s="20"/>
      <c r="E28" s="20"/>
      <c r="F28" s="20"/>
      <c r="G28" s="62"/>
      <c r="H28" s="63"/>
      <c r="I28" s="63"/>
      <c r="J28" s="64"/>
      <c r="K28" s="20"/>
      <c r="L28" s="20"/>
      <c r="M28" s="20"/>
      <c r="N28" s="20"/>
      <c r="O28" s="20"/>
      <c r="P28" s="20"/>
      <c r="Q28" s="20"/>
      <c r="R28" s="20"/>
      <c r="S28" s="65"/>
      <c r="T28" s="66"/>
      <c r="U28" s="67"/>
      <c r="V28" s="20"/>
      <c r="W28" s="20"/>
      <c r="X28" s="20"/>
      <c r="Y28" s="20"/>
      <c r="Z28" s="20"/>
      <c r="AA28" s="20"/>
      <c r="AB28" s="20"/>
      <c r="AC28" s="20"/>
      <c r="AD28" s="65"/>
      <c r="AE28" s="66"/>
      <c r="AF28" s="67"/>
      <c r="AG28" s="20"/>
      <c r="AH28" s="20"/>
      <c r="AI28" s="20"/>
      <c r="AJ28" s="20"/>
      <c r="AK28" s="20"/>
      <c r="AL28" s="20"/>
      <c r="AM28" s="20"/>
      <c r="AN28" s="20"/>
      <c r="AO28" s="65"/>
      <c r="AP28" s="66"/>
      <c r="AQ28" s="67"/>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row>
    <row r="29" spans="2:89" x14ac:dyDescent="0.25">
      <c r="B29" s="16"/>
      <c r="C29" s="6" t="s">
        <v>12</v>
      </c>
      <c r="D29" s="6"/>
      <c r="E29" s="6" t="s">
        <v>1</v>
      </c>
      <c r="F29" s="6" t="s">
        <v>28</v>
      </c>
      <c r="G29" s="7">
        <v>1</v>
      </c>
      <c r="H29" s="58">
        <f t="shared" ref="H29:I29" si="65">T29+AE29+AP29</f>
        <v>0.54216867469879515</v>
      </c>
      <c r="I29" s="58">
        <f t="shared" si="65"/>
        <v>0.66265060240963858</v>
      </c>
      <c r="J29" s="17">
        <v>249</v>
      </c>
      <c r="K29" s="18">
        <v>82</v>
      </c>
      <c r="L29" s="18">
        <v>28</v>
      </c>
      <c r="M29" s="18">
        <v>12</v>
      </c>
      <c r="N29" s="18">
        <v>2</v>
      </c>
      <c r="O29" s="18"/>
      <c r="P29" s="18"/>
      <c r="Q29" s="18"/>
      <c r="R29" s="18"/>
      <c r="S29" s="19"/>
      <c r="T29" s="59">
        <f t="shared" ref="T29" si="66">(K29+L29)/J29</f>
        <v>0.44176706827309237</v>
      </c>
      <c r="U29" s="58">
        <f t="shared" ref="U29" si="67">(K29+L29+M29+N29)/J29</f>
        <v>0.49799196787148592</v>
      </c>
      <c r="V29" s="18">
        <v>0</v>
      </c>
      <c r="W29" s="18">
        <v>3</v>
      </c>
      <c r="X29" s="18">
        <v>1</v>
      </c>
      <c r="Y29" s="18">
        <v>1</v>
      </c>
      <c r="Z29" s="18"/>
      <c r="AA29" s="18"/>
      <c r="AB29" s="18"/>
      <c r="AC29" s="18"/>
      <c r="AD29" s="19"/>
      <c r="AE29" s="59">
        <f t="shared" ref="AE29" si="68">(V29+W29)/J29</f>
        <v>1.2048192771084338E-2</v>
      </c>
      <c r="AF29" s="58">
        <f t="shared" ref="AF29" si="69">(V29+W29+X29+Y29)/J29</f>
        <v>2.0080321285140562E-2</v>
      </c>
      <c r="AG29" s="18">
        <v>0</v>
      </c>
      <c r="AH29" s="18">
        <v>14</v>
      </c>
      <c r="AI29" s="18">
        <v>2</v>
      </c>
      <c r="AJ29" s="18">
        <v>3</v>
      </c>
      <c r="AK29" s="18">
        <v>3</v>
      </c>
      <c r="AL29" s="18">
        <v>5</v>
      </c>
      <c r="AM29" s="18">
        <v>9</v>
      </c>
      <c r="AN29" s="18"/>
      <c r="AO29" s="19"/>
      <c r="AP29" s="59">
        <f t="shared" ref="AP29:AP30" si="70">(AG29+AH29+AI29+AJ29+AK29) /J29</f>
        <v>8.8353413654618476E-2</v>
      </c>
      <c r="AQ29" s="58">
        <f t="shared" ref="AQ29:AQ30" si="71">(AG29+AH29+AI29+AJ29+AK29+AL29+AM29)/J29</f>
        <v>0.14457831325301204</v>
      </c>
    </row>
    <row r="30" spans="2:89" x14ac:dyDescent="0.25">
      <c r="B30" s="16"/>
      <c r="C30" s="6"/>
      <c r="D30" s="6"/>
      <c r="E30" s="6" t="s">
        <v>27</v>
      </c>
      <c r="F30" s="6" t="s">
        <v>28</v>
      </c>
      <c r="G30" s="7">
        <v>2</v>
      </c>
      <c r="H30" s="58">
        <f t="shared" ref="H30:I30" si="72">T30+AE30+AP30</f>
        <v>0.65048543689320393</v>
      </c>
      <c r="I30" s="58">
        <f t="shared" si="72"/>
        <v>0.67961165048543692</v>
      </c>
      <c r="J30" s="17">
        <v>103</v>
      </c>
      <c r="K30" s="18">
        <v>52</v>
      </c>
      <c r="L30" s="18">
        <v>10</v>
      </c>
      <c r="M30" s="18">
        <v>4</v>
      </c>
      <c r="N30" s="18">
        <v>1</v>
      </c>
      <c r="O30" s="18">
        <v>0</v>
      </c>
      <c r="P30" s="18"/>
      <c r="Q30" s="18"/>
      <c r="R30" s="18"/>
      <c r="S30" s="19"/>
      <c r="T30" s="59">
        <f t="shared" ref="T30" si="73">(K30+L30+M30)/J30</f>
        <v>0.64077669902912626</v>
      </c>
      <c r="U30" s="58">
        <f t="shared" ref="U30" si="74">(K30+L30+M30+N30+O30)/J30</f>
        <v>0.65048543689320393</v>
      </c>
      <c r="V30" s="18">
        <v>0</v>
      </c>
      <c r="W30" s="18">
        <v>0</v>
      </c>
      <c r="X30" s="18">
        <v>0</v>
      </c>
      <c r="Y30" s="18">
        <v>0</v>
      </c>
      <c r="Z30" s="18">
        <v>0</v>
      </c>
      <c r="AA30" s="18"/>
      <c r="AB30" s="18"/>
      <c r="AC30" s="18"/>
      <c r="AD30" s="19"/>
      <c r="AE30" s="59">
        <f t="shared" ref="AE30" si="75">(V30+W30+X30)/J30</f>
        <v>0</v>
      </c>
      <c r="AF30" s="58">
        <f t="shared" ref="AF30" si="76">(V30+W30+X30+Y30+Z30)/J30</f>
        <v>0</v>
      </c>
      <c r="AG30" s="18">
        <v>0</v>
      </c>
      <c r="AH30" s="18">
        <v>0</v>
      </c>
      <c r="AI30" s="18">
        <v>0</v>
      </c>
      <c r="AJ30" s="18">
        <v>0</v>
      </c>
      <c r="AK30" s="18">
        <v>1</v>
      </c>
      <c r="AL30" s="18">
        <v>0</v>
      </c>
      <c r="AM30" s="18">
        <v>2</v>
      </c>
      <c r="AN30" s="18"/>
      <c r="AO30" s="19"/>
      <c r="AP30" s="59">
        <f t="shared" si="70"/>
        <v>9.7087378640776691E-3</v>
      </c>
      <c r="AQ30" s="58">
        <f t="shared" si="71"/>
        <v>2.9126213592233011E-2</v>
      </c>
    </row>
    <row r="31" spans="2:89" s="15" customFormat="1" ht="15.75" thickBot="1" x14ac:dyDescent="0.3">
      <c r="B31" s="14"/>
      <c r="C31" s="20"/>
      <c r="D31" s="20"/>
      <c r="E31" s="20"/>
      <c r="F31" s="20"/>
      <c r="G31" s="62"/>
      <c r="H31" s="63"/>
      <c r="I31" s="63"/>
      <c r="J31" s="64"/>
      <c r="K31" s="20"/>
      <c r="L31" s="20"/>
      <c r="M31" s="20"/>
      <c r="N31" s="20"/>
      <c r="O31" s="20"/>
      <c r="P31" s="20"/>
      <c r="Q31" s="20"/>
      <c r="R31" s="20"/>
      <c r="S31" s="65"/>
      <c r="T31" s="66"/>
      <c r="U31" s="67"/>
      <c r="V31" s="20"/>
      <c r="W31" s="20"/>
      <c r="X31" s="20"/>
      <c r="Y31" s="20"/>
      <c r="Z31" s="20"/>
      <c r="AA31" s="20"/>
      <c r="AB31" s="20"/>
      <c r="AC31" s="20"/>
      <c r="AD31" s="65"/>
      <c r="AE31" s="66"/>
      <c r="AF31" s="67"/>
      <c r="AG31" s="20"/>
      <c r="AH31" s="20"/>
      <c r="AI31" s="20"/>
      <c r="AJ31" s="20"/>
      <c r="AK31" s="20"/>
      <c r="AL31" s="20"/>
      <c r="AM31" s="20"/>
      <c r="AN31" s="20"/>
      <c r="AO31" s="65"/>
      <c r="AP31" s="66"/>
      <c r="AQ31" s="67"/>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row>
    <row r="32" spans="2:89" x14ac:dyDescent="0.25">
      <c r="B32" s="16"/>
      <c r="C32" s="6" t="s">
        <v>13</v>
      </c>
      <c r="D32" s="6"/>
      <c r="E32" s="6" t="s">
        <v>1</v>
      </c>
      <c r="F32" s="6" t="s">
        <v>28</v>
      </c>
      <c r="G32" s="7">
        <v>1</v>
      </c>
      <c r="H32" s="58">
        <f t="shared" ref="H32:I34" si="77">T32+AE32+AP32</f>
        <v>0.82748538011695905</v>
      </c>
      <c r="I32" s="58">
        <f t="shared" si="77"/>
        <v>0.85380116959064334</v>
      </c>
      <c r="J32" s="17">
        <v>342</v>
      </c>
      <c r="K32" s="18">
        <v>254</v>
      </c>
      <c r="L32" s="18">
        <v>20</v>
      </c>
      <c r="M32" s="18">
        <v>7</v>
      </c>
      <c r="N32" s="18">
        <v>0</v>
      </c>
      <c r="O32" s="18"/>
      <c r="P32" s="18"/>
      <c r="Q32" s="18"/>
      <c r="R32" s="18"/>
      <c r="S32" s="19"/>
      <c r="T32" s="59">
        <f t="shared" ref="T32" si="78">(K32+L32)/J32</f>
        <v>0.80116959064327486</v>
      </c>
      <c r="U32" s="58">
        <f t="shared" ref="U32" si="79">(K32+L32+M32+N32)/J32</f>
        <v>0.82163742690058483</v>
      </c>
      <c r="V32" s="18">
        <v>0</v>
      </c>
      <c r="W32" s="18">
        <v>0</v>
      </c>
      <c r="X32" s="18">
        <v>1</v>
      </c>
      <c r="Y32" s="18">
        <v>0</v>
      </c>
      <c r="Z32" s="18"/>
      <c r="AA32" s="18"/>
      <c r="AB32" s="18"/>
      <c r="AC32" s="18"/>
      <c r="AD32" s="19"/>
      <c r="AE32" s="59">
        <f t="shared" ref="AE32" si="80">(V32+W32)/J32</f>
        <v>0</v>
      </c>
      <c r="AF32" s="58">
        <f t="shared" ref="AF32" si="81">(V32+W32+X32+Y32)/J32</f>
        <v>2.9239766081871343E-3</v>
      </c>
      <c r="AG32" s="18">
        <v>0</v>
      </c>
      <c r="AH32" s="18">
        <v>1</v>
      </c>
      <c r="AI32" s="18">
        <v>5</v>
      </c>
      <c r="AJ32" s="18">
        <v>1</v>
      </c>
      <c r="AK32" s="18">
        <v>2</v>
      </c>
      <c r="AL32" s="18">
        <v>0</v>
      </c>
      <c r="AM32" s="18">
        <v>1</v>
      </c>
      <c r="AN32" s="18"/>
      <c r="AO32" s="19"/>
      <c r="AP32" s="59">
        <f t="shared" ref="AP32:AP34" si="82">(AG32+AH32+AI32+AJ32+AK32) /J32</f>
        <v>2.6315789473684209E-2</v>
      </c>
      <c r="AQ32" s="58">
        <f t="shared" ref="AQ32:AQ34" si="83">(AG32+AH32+AI32+AJ32+AK32+AL32+AM32)/J32</f>
        <v>2.9239766081871343E-2</v>
      </c>
    </row>
    <row r="33" spans="2:89" x14ac:dyDescent="0.25">
      <c r="B33" s="16"/>
      <c r="C33" s="6"/>
      <c r="D33" s="6"/>
      <c r="E33" s="6" t="s">
        <v>27</v>
      </c>
      <c r="F33" s="6" t="s">
        <v>28</v>
      </c>
      <c r="G33" s="7">
        <v>2</v>
      </c>
      <c r="H33" s="58">
        <f t="shared" si="77"/>
        <v>0.54229074889867845</v>
      </c>
      <c r="I33" s="58">
        <f t="shared" si="77"/>
        <v>0.68325991189427315</v>
      </c>
      <c r="J33" s="21">
        <v>2270</v>
      </c>
      <c r="K33" s="18">
        <v>104</v>
      </c>
      <c r="L33" s="18">
        <v>646</v>
      </c>
      <c r="M33" s="18">
        <v>313</v>
      </c>
      <c r="N33" s="18">
        <v>95</v>
      </c>
      <c r="O33" s="18">
        <v>45</v>
      </c>
      <c r="P33" s="18"/>
      <c r="Q33" s="18"/>
      <c r="R33" s="18"/>
      <c r="S33" s="19"/>
      <c r="T33" s="59">
        <f t="shared" ref="T33" si="84">(K33+L33+M33)/J33</f>
        <v>0.46828193832599119</v>
      </c>
      <c r="U33" s="58">
        <f t="shared" ref="U33" si="85">(K33+L33+M33+N33+O33)/J33</f>
        <v>0.52995594713656391</v>
      </c>
      <c r="V33" s="18">
        <v>1</v>
      </c>
      <c r="W33" s="18">
        <v>0</v>
      </c>
      <c r="X33" s="18">
        <v>20</v>
      </c>
      <c r="Y33" s="18">
        <v>16</v>
      </c>
      <c r="Z33" s="18">
        <v>16</v>
      </c>
      <c r="AA33" s="18"/>
      <c r="AB33" s="18"/>
      <c r="AC33" s="18"/>
      <c r="AD33" s="19"/>
      <c r="AE33" s="59">
        <f t="shared" ref="AE33" si="86">(V33+W33+X33)/J33</f>
        <v>9.2511013215859032E-3</v>
      </c>
      <c r="AF33" s="58">
        <f t="shared" ref="AF33" si="87">(V33+W33+X33+Y33+Z33)/J33</f>
        <v>2.3348017621145373E-2</v>
      </c>
      <c r="AG33" s="18">
        <v>6</v>
      </c>
      <c r="AH33" s="18">
        <v>18</v>
      </c>
      <c r="AI33" s="18">
        <v>19</v>
      </c>
      <c r="AJ33" s="18">
        <v>35</v>
      </c>
      <c r="AK33" s="18">
        <v>69</v>
      </c>
      <c r="AL33" s="18">
        <v>104</v>
      </c>
      <c r="AM33" s="18">
        <v>44</v>
      </c>
      <c r="AN33" s="18"/>
      <c r="AO33" s="19"/>
      <c r="AP33" s="59">
        <f t="shared" si="82"/>
        <v>6.4757709251101317E-2</v>
      </c>
      <c r="AQ33" s="58">
        <f t="shared" si="83"/>
        <v>0.12995594713656389</v>
      </c>
    </row>
    <row r="34" spans="2:89" x14ac:dyDescent="0.25">
      <c r="B34" s="16"/>
      <c r="C34" s="6"/>
      <c r="D34" s="6"/>
      <c r="E34" s="6" t="s">
        <v>2</v>
      </c>
      <c r="F34" s="6" t="s">
        <v>28</v>
      </c>
      <c r="G34" s="7">
        <v>4</v>
      </c>
      <c r="H34" s="58">
        <f t="shared" si="77"/>
        <v>0.63330843913368184</v>
      </c>
      <c r="I34" s="58">
        <f>U34+AF34+AQ34</f>
        <v>0.77184466019417486</v>
      </c>
      <c r="J34" s="21">
        <v>2678</v>
      </c>
      <c r="K34" s="18">
        <v>1</v>
      </c>
      <c r="L34" s="18">
        <v>90</v>
      </c>
      <c r="M34" s="18">
        <v>127</v>
      </c>
      <c r="N34" s="18">
        <v>349</v>
      </c>
      <c r="O34" s="18">
        <v>353</v>
      </c>
      <c r="P34" s="18">
        <v>135</v>
      </c>
      <c r="Q34" s="18">
        <v>59</v>
      </c>
      <c r="R34" s="18"/>
      <c r="S34" s="19"/>
      <c r="T34" s="59">
        <f>(K34+L34+M34+N34+O34) /J34</f>
        <v>0.34353995519044062</v>
      </c>
      <c r="U34" s="58">
        <f t="shared" ref="U34" si="88">(K34+L34+M34+N34+O34+P34+Q34)/J34</f>
        <v>0.41598207617625094</v>
      </c>
      <c r="V34" s="18">
        <v>4</v>
      </c>
      <c r="W34" s="18">
        <v>4</v>
      </c>
      <c r="X34" s="18">
        <v>93</v>
      </c>
      <c r="Y34" s="18">
        <v>281</v>
      </c>
      <c r="Z34" s="18">
        <v>247</v>
      </c>
      <c r="AA34" s="18">
        <v>96</v>
      </c>
      <c r="AB34" s="18">
        <v>38</v>
      </c>
      <c r="AC34" s="18"/>
      <c r="AD34" s="19"/>
      <c r="AE34" s="59">
        <f t="shared" ref="AE34" si="89">(V34+W34+X34+Y34+Z34) /J34</f>
        <v>0.23487677371172516</v>
      </c>
      <c r="AF34" s="58">
        <f t="shared" ref="AF34" si="90">(V34+W34+X34+Y34+Z34+AA34+AB34)/J34</f>
        <v>0.2849141150112024</v>
      </c>
      <c r="AG34" s="18">
        <v>7</v>
      </c>
      <c r="AH34" s="18">
        <v>22</v>
      </c>
      <c r="AI34" s="18">
        <v>39</v>
      </c>
      <c r="AJ34" s="18">
        <v>46</v>
      </c>
      <c r="AK34" s="18">
        <v>33</v>
      </c>
      <c r="AL34" s="18">
        <v>25</v>
      </c>
      <c r="AM34" s="18">
        <v>18</v>
      </c>
      <c r="AN34" s="18"/>
      <c r="AO34" s="19"/>
      <c r="AP34" s="59">
        <f t="shared" si="82"/>
        <v>5.489171023151606E-2</v>
      </c>
      <c r="AQ34" s="58">
        <f t="shared" si="83"/>
        <v>7.0948469006721429E-2</v>
      </c>
    </row>
    <row r="35" spans="2:89" s="15" customFormat="1" ht="15.75" thickBot="1" x14ac:dyDescent="0.3">
      <c r="B35" s="14"/>
      <c r="C35" s="20"/>
      <c r="D35" s="20"/>
      <c r="E35" s="20"/>
      <c r="F35" s="20"/>
      <c r="G35" s="62"/>
      <c r="H35" s="63"/>
      <c r="I35" s="63"/>
      <c r="J35" s="64"/>
      <c r="K35" s="20"/>
      <c r="L35" s="20"/>
      <c r="M35" s="20"/>
      <c r="N35" s="20"/>
      <c r="O35" s="20"/>
      <c r="P35" s="20"/>
      <c r="Q35" s="20"/>
      <c r="R35" s="20"/>
      <c r="S35" s="65"/>
      <c r="T35" s="66"/>
      <c r="U35" s="67"/>
      <c r="V35" s="20"/>
      <c r="W35" s="20"/>
      <c r="X35" s="20"/>
      <c r="Y35" s="20"/>
      <c r="Z35" s="20"/>
      <c r="AA35" s="20"/>
      <c r="AB35" s="20"/>
      <c r="AC35" s="20"/>
      <c r="AD35" s="65"/>
      <c r="AE35" s="66"/>
      <c r="AF35" s="67"/>
      <c r="AG35" s="20"/>
      <c r="AH35" s="20"/>
      <c r="AI35" s="20"/>
      <c r="AJ35" s="20"/>
      <c r="AK35" s="20"/>
      <c r="AL35" s="20"/>
      <c r="AM35" s="20"/>
      <c r="AN35" s="20"/>
      <c r="AO35" s="65"/>
      <c r="AP35" s="66"/>
      <c r="AQ35" s="67"/>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row>
    <row r="36" spans="2:89" x14ac:dyDescent="0.25">
      <c r="B36" s="16"/>
      <c r="C36" s="6" t="s">
        <v>14</v>
      </c>
      <c r="D36" s="6"/>
      <c r="E36" s="6" t="s">
        <v>1</v>
      </c>
      <c r="F36" s="6" t="s">
        <v>28</v>
      </c>
      <c r="G36" s="7">
        <v>1</v>
      </c>
      <c r="H36" s="58">
        <f t="shared" ref="H36:I37" si="91">T36+AE36+AP36</f>
        <v>0.72372372372372373</v>
      </c>
      <c r="I36" s="58">
        <f t="shared" si="91"/>
        <v>0.78078078078078073</v>
      </c>
      <c r="J36" s="17">
        <v>333</v>
      </c>
      <c r="K36" s="18">
        <v>123</v>
      </c>
      <c r="L36" s="18">
        <v>108</v>
      </c>
      <c r="M36" s="18">
        <v>7</v>
      </c>
      <c r="N36" s="18">
        <v>7</v>
      </c>
      <c r="O36" s="18"/>
      <c r="P36" s="18"/>
      <c r="Q36" s="18"/>
      <c r="R36" s="18"/>
      <c r="S36" s="19"/>
      <c r="T36" s="59">
        <f t="shared" ref="T36" si="92">(K36+L36)/J36</f>
        <v>0.69369369369369371</v>
      </c>
      <c r="U36" s="58">
        <f t="shared" ref="U36" si="93">(K36+L36+M36+N36)/J36</f>
        <v>0.7357357357357357</v>
      </c>
      <c r="V36" s="18">
        <v>0</v>
      </c>
      <c r="W36" s="18">
        <v>0</v>
      </c>
      <c r="X36" s="18">
        <v>1</v>
      </c>
      <c r="Y36" s="18">
        <v>1</v>
      </c>
      <c r="Z36" s="18"/>
      <c r="AA36" s="18"/>
      <c r="AB36" s="18"/>
      <c r="AC36" s="18"/>
      <c r="AD36" s="19"/>
      <c r="AE36" s="59">
        <f t="shared" ref="AE36" si="94">(V36+W36)/J36</f>
        <v>0</v>
      </c>
      <c r="AF36" s="58">
        <f t="shared" ref="AF36" si="95">(V36+W36+X36+Y36)/J36</f>
        <v>6.006006006006006E-3</v>
      </c>
      <c r="AG36" s="18">
        <v>2</v>
      </c>
      <c r="AH36" s="18">
        <v>1</v>
      </c>
      <c r="AI36" s="18">
        <v>1</v>
      </c>
      <c r="AJ36" s="18">
        <v>2</v>
      </c>
      <c r="AK36" s="18">
        <v>4</v>
      </c>
      <c r="AL36" s="18">
        <v>2</v>
      </c>
      <c r="AM36" s="18">
        <v>1</v>
      </c>
      <c r="AN36" s="18"/>
      <c r="AO36" s="19"/>
      <c r="AP36" s="59">
        <f t="shared" ref="AP36:AP37" si="96">(AG36+AH36+AI36+AJ36+AK36) /J36</f>
        <v>3.003003003003003E-2</v>
      </c>
      <c r="AQ36" s="58">
        <f t="shared" ref="AQ36:AQ37" si="97">(AG36+AH36+AI36+AJ36+AK36+AL36+AM36)/J36</f>
        <v>3.903903903903904E-2</v>
      </c>
    </row>
    <row r="37" spans="2:89" x14ac:dyDescent="0.25">
      <c r="B37" s="16"/>
      <c r="C37" s="6"/>
      <c r="D37" s="6"/>
      <c r="E37" s="6" t="s">
        <v>27</v>
      </c>
      <c r="F37" s="6" t="s">
        <v>28</v>
      </c>
      <c r="G37" s="7">
        <v>2</v>
      </c>
      <c r="H37" s="58">
        <f t="shared" si="91"/>
        <v>0.66666666666666663</v>
      </c>
      <c r="I37" s="58">
        <f t="shared" si="91"/>
        <v>0.70967741935483863</v>
      </c>
      <c r="J37" s="17">
        <v>93</v>
      </c>
      <c r="K37" s="18">
        <v>28</v>
      </c>
      <c r="L37" s="18">
        <v>26</v>
      </c>
      <c r="M37" s="18">
        <v>3</v>
      </c>
      <c r="N37" s="18">
        <v>2</v>
      </c>
      <c r="O37" s="18">
        <v>0</v>
      </c>
      <c r="P37" s="18"/>
      <c r="Q37" s="18"/>
      <c r="R37" s="18"/>
      <c r="S37" s="19"/>
      <c r="T37" s="59">
        <f t="shared" ref="T37" si="98">(K37+L37+M37)/J37</f>
        <v>0.61290322580645162</v>
      </c>
      <c r="U37" s="58">
        <f t="shared" ref="U37" si="99">(K37+L37+M37+N37+O37)/J37</f>
        <v>0.63440860215053763</v>
      </c>
      <c r="V37" s="18">
        <v>0</v>
      </c>
      <c r="W37" s="18">
        <v>2</v>
      </c>
      <c r="X37" s="18">
        <v>0</v>
      </c>
      <c r="Y37" s="18">
        <v>2</v>
      </c>
      <c r="Z37" s="18">
        <v>0</v>
      </c>
      <c r="AA37" s="18"/>
      <c r="AB37" s="18"/>
      <c r="AC37" s="18"/>
      <c r="AD37" s="19"/>
      <c r="AE37" s="59">
        <f t="shared" ref="AE37" si="100">(V37+W37+X37)/J37</f>
        <v>2.1505376344086023E-2</v>
      </c>
      <c r="AF37" s="58">
        <f t="shared" ref="AF37" si="101">(V37+W37+X37+Y37+Z37)/J37</f>
        <v>4.3010752688172046E-2</v>
      </c>
      <c r="AG37" s="18">
        <v>0</v>
      </c>
      <c r="AH37" s="18">
        <v>2</v>
      </c>
      <c r="AI37" s="18">
        <v>0</v>
      </c>
      <c r="AJ37" s="18">
        <v>1</v>
      </c>
      <c r="AK37" s="18">
        <v>0</v>
      </c>
      <c r="AL37" s="18">
        <v>0</v>
      </c>
      <c r="AM37" s="18">
        <v>0</v>
      </c>
      <c r="AN37" s="18"/>
      <c r="AO37" s="19"/>
      <c r="AP37" s="59">
        <f t="shared" si="96"/>
        <v>3.2258064516129031E-2</v>
      </c>
      <c r="AQ37" s="58">
        <f t="shared" si="97"/>
        <v>3.2258064516129031E-2</v>
      </c>
    </row>
    <row r="38" spans="2:89" s="15" customFormat="1" ht="15.75" thickBot="1" x14ac:dyDescent="0.3">
      <c r="B38" s="14"/>
      <c r="C38" s="20"/>
      <c r="D38" s="20"/>
      <c r="E38" s="20"/>
      <c r="F38" s="20"/>
      <c r="G38" s="62"/>
      <c r="H38" s="63"/>
      <c r="I38" s="63"/>
      <c r="J38" s="64"/>
      <c r="K38" s="20"/>
      <c r="L38" s="20"/>
      <c r="M38" s="20"/>
      <c r="N38" s="20"/>
      <c r="O38" s="20"/>
      <c r="P38" s="20"/>
      <c r="Q38" s="20"/>
      <c r="R38" s="20"/>
      <c r="S38" s="65"/>
      <c r="T38" s="66"/>
      <c r="U38" s="67"/>
      <c r="V38" s="20"/>
      <c r="W38" s="20"/>
      <c r="X38" s="20"/>
      <c r="Y38" s="20"/>
      <c r="Z38" s="20"/>
      <c r="AA38" s="20"/>
      <c r="AB38" s="20"/>
      <c r="AC38" s="20"/>
      <c r="AD38" s="65"/>
      <c r="AE38" s="66"/>
      <c r="AF38" s="67"/>
      <c r="AG38" s="20"/>
      <c r="AH38" s="20"/>
      <c r="AI38" s="20"/>
      <c r="AJ38" s="20"/>
      <c r="AK38" s="20"/>
      <c r="AL38" s="20"/>
      <c r="AM38" s="20"/>
      <c r="AN38" s="20"/>
      <c r="AO38" s="65"/>
      <c r="AP38" s="66"/>
      <c r="AQ38" s="67"/>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row>
    <row r="39" spans="2:89" x14ac:dyDescent="0.25">
      <c r="B39" s="16"/>
      <c r="C39" s="6" t="s">
        <v>36</v>
      </c>
      <c r="D39" s="6"/>
      <c r="E39" s="6" t="s">
        <v>2</v>
      </c>
      <c r="F39" s="6" t="s">
        <v>28</v>
      </c>
      <c r="G39" s="7">
        <v>4</v>
      </c>
      <c r="H39" s="58">
        <f t="shared" ref="H39" si="102">T39+AE39+AP39</f>
        <v>0.60833333333333339</v>
      </c>
      <c r="I39" s="58">
        <f>U39+AF39+AQ39</f>
        <v>0.7</v>
      </c>
      <c r="J39" s="17">
        <v>240</v>
      </c>
      <c r="K39" s="18">
        <v>2</v>
      </c>
      <c r="L39" s="18">
        <v>10</v>
      </c>
      <c r="M39" s="18">
        <v>26</v>
      </c>
      <c r="N39" s="18">
        <v>44</v>
      </c>
      <c r="O39" s="18">
        <v>26</v>
      </c>
      <c r="P39" s="18">
        <v>5</v>
      </c>
      <c r="Q39" s="18">
        <v>1</v>
      </c>
      <c r="R39" s="18"/>
      <c r="S39" s="19"/>
      <c r="T39" s="59">
        <f>(K39+L39+M39+N39+O39) /J39</f>
        <v>0.45</v>
      </c>
      <c r="U39" s="58">
        <f t="shared" ref="U39" si="103">(K39+L39+M39+N39+O39+P39+Q39)/J39</f>
        <v>0.47499999999999998</v>
      </c>
      <c r="V39" s="18">
        <v>1</v>
      </c>
      <c r="W39" s="18">
        <v>0</v>
      </c>
      <c r="X39" s="18">
        <v>5</v>
      </c>
      <c r="Y39" s="18">
        <v>6</v>
      </c>
      <c r="Z39" s="18">
        <v>11</v>
      </c>
      <c r="AA39" s="18">
        <v>7</v>
      </c>
      <c r="AB39" s="18">
        <v>5</v>
      </c>
      <c r="AC39" s="18"/>
      <c r="AD39" s="19"/>
      <c r="AE39" s="59">
        <f t="shared" ref="AE39" si="104">(V39+W39+X39+Y39+Z39) /J39</f>
        <v>9.583333333333334E-2</v>
      </c>
      <c r="AF39" s="58">
        <f t="shared" ref="AF39" si="105">(V39+W39+X39+Y39+Z39+AA39+AB39)/J39</f>
        <v>0.14583333333333334</v>
      </c>
      <c r="AG39" s="18">
        <v>0</v>
      </c>
      <c r="AH39" s="18">
        <v>3</v>
      </c>
      <c r="AI39" s="18">
        <v>5</v>
      </c>
      <c r="AJ39" s="18">
        <v>3</v>
      </c>
      <c r="AK39" s="18">
        <v>4</v>
      </c>
      <c r="AL39" s="18">
        <v>2</v>
      </c>
      <c r="AM39" s="18">
        <v>2</v>
      </c>
      <c r="AN39" s="18"/>
      <c r="AO39" s="19"/>
      <c r="AP39" s="59">
        <f t="shared" ref="AP39" si="106">(AG39+AH39+AI39+AJ39+AK39) /J39</f>
        <v>6.25E-2</v>
      </c>
      <c r="AQ39" s="58">
        <f t="shared" ref="AQ39" si="107">(AG39+AH39+AI39+AJ39+AK39+AL39+AM39)/J39</f>
        <v>7.9166666666666663E-2</v>
      </c>
    </row>
    <row r="40" spans="2:89" s="15" customFormat="1" ht="15.75" thickBot="1" x14ac:dyDescent="0.3">
      <c r="B40" s="14"/>
      <c r="C40" s="20"/>
      <c r="D40" s="20"/>
      <c r="E40" s="20"/>
      <c r="F40" s="20"/>
      <c r="G40" s="62"/>
      <c r="H40" s="63"/>
      <c r="I40" s="63"/>
      <c r="J40" s="64"/>
      <c r="K40" s="20"/>
      <c r="L40" s="20"/>
      <c r="M40" s="20"/>
      <c r="N40" s="20"/>
      <c r="O40" s="20"/>
      <c r="P40" s="20"/>
      <c r="Q40" s="20"/>
      <c r="R40" s="20"/>
      <c r="S40" s="65"/>
      <c r="T40" s="66"/>
      <c r="U40" s="67"/>
      <c r="V40" s="20"/>
      <c r="W40" s="20"/>
      <c r="X40" s="20"/>
      <c r="Y40" s="20"/>
      <c r="Z40" s="20"/>
      <c r="AA40" s="20"/>
      <c r="AB40" s="20"/>
      <c r="AC40" s="20"/>
      <c r="AD40" s="65"/>
      <c r="AE40" s="66"/>
      <c r="AF40" s="67"/>
      <c r="AG40" s="20"/>
      <c r="AH40" s="20"/>
      <c r="AI40" s="20"/>
      <c r="AJ40" s="20"/>
      <c r="AK40" s="20"/>
      <c r="AL40" s="20"/>
      <c r="AM40" s="20"/>
      <c r="AN40" s="20"/>
      <c r="AO40" s="65"/>
      <c r="AP40" s="66"/>
      <c r="AQ40" s="67"/>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row>
    <row r="41" spans="2:89" x14ac:dyDescent="0.25">
      <c r="B41" s="16"/>
      <c r="C41" s="6" t="s">
        <v>15</v>
      </c>
      <c r="D41" s="6"/>
      <c r="E41" s="6" t="s">
        <v>1</v>
      </c>
      <c r="F41" s="6" t="s">
        <v>28</v>
      </c>
      <c r="G41" s="7">
        <v>1</v>
      </c>
      <c r="H41" s="58">
        <f t="shared" ref="H41:I43" si="108">T41+AE41+AP41</f>
        <v>0.78345498783454981</v>
      </c>
      <c r="I41" s="58">
        <f t="shared" si="108"/>
        <v>0.8029197080291971</v>
      </c>
      <c r="J41" s="17">
        <v>411</v>
      </c>
      <c r="K41" s="18">
        <v>264</v>
      </c>
      <c r="L41" s="18">
        <v>51</v>
      </c>
      <c r="M41" s="18">
        <v>5</v>
      </c>
      <c r="N41" s="18">
        <v>1</v>
      </c>
      <c r="O41" s="18"/>
      <c r="P41" s="18"/>
      <c r="Q41" s="18"/>
      <c r="R41" s="18"/>
      <c r="S41" s="19"/>
      <c r="T41" s="59">
        <f t="shared" ref="T41" si="109">(K41+L41)/J41</f>
        <v>0.76642335766423353</v>
      </c>
      <c r="U41" s="58">
        <f t="shared" ref="U41" si="110">(K41+L41+M41+N41)/J41</f>
        <v>0.78102189781021902</v>
      </c>
      <c r="V41" s="18">
        <v>1</v>
      </c>
      <c r="W41" s="18">
        <v>1</v>
      </c>
      <c r="X41" s="18">
        <v>1</v>
      </c>
      <c r="Y41" s="18">
        <v>0</v>
      </c>
      <c r="Z41" s="18"/>
      <c r="AA41" s="18"/>
      <c r="AB41" s="18"/>
      <c r="AC41" s="18"/>
      <c r="AD41" s="19"/>
      <c r="AE41" s="59">
        <f t="shared" ref="AE41" si="111">(V41+W41)/J41</f>
        <v>4.8661800486618006E-3</v>
      </c>
      <c r="AF41" s="58">
        <f t="shared" ref="AF41" si="112">(V41+W41+X41+Y41)/J41</f>
        <v>7.2992700729927005E-3</v>
      </c>
      <c r="AG41" s="18">
        <v>0</v>
      </c>
      <c r="AH41" s="18">
        <v>1</v>
      </c>
      <c r="AI41" s="18">
        <v>0</v>
      </c>
      <c r="AJ41" s="18">
        <v>0</v>
      </c>
      <c r="AK41" s="18">
        <v>4</v>
      </c>
      <c r="AL41" s="18">
        <v>1</v>
      </c>
      <c r="AM41" s="18">
        <v>0</v>
      </c>
      <c r="AN41" s="18"/>
      <c r="AO41" s="19"/>
      <c r="AP41" s="59">
        <f t="shared" ref="AP41:AP43" si="113">(AG41+AH41+AI41+AJ41+AK41) /J41</f>
        <v>1.2165450121654502E-2</v>
      </c>
      <c r="AQ41" s="58">
        <f t="shared" ref="AQ41:AQ43" si="114">(AG41+AH41+AI41+AJ41+AK41+AL41+AM41)/J41</f>
        <v>1.4598540145985401E-2</v>
      </c>
    </row>
    <row r="42" spans="2:89" x14ac:dyDescent="0.25">
      <c r="B42" s="16"/>
      <c r="C42" s="6"/>
      <c r="D42" s="6"/>
      <c r="E42" s="6" t="s">
        <v>27</v>
      </c>
      <c r="F42" s="6" t="s">
        <v>28</v>
      </c>
      <c r="G42" s="7">
        <v>2</v>
      </c>
      <c r="H42" s="58">
        <f t="shared" si="108"/>
        <v>0.7543424317617865</v>
      </c>
      <c r="I42" s="58">
        <f t="shared" si="108"/>
        <v>0.79156327543424321</v>
      </c>
      <c r="J42" s="17">
        <v>403</v>
      </c>
      <c r="K42" s="18">
        <v>15</v>
      </c>
      <c r="L42" s="18">
        <v>208</v>
      </c>
      <c r="M42" s="18">
        <v>26</v>
      </c>
      <c r="N42" s="18">
        <v>7</v>
      </c>
      <c r="O42" s="18">
        <v>2</v>
      </c>
      <c r="P42" s="18"/>
      <c r="Q42" s="18"/>
      <c r="R42" s="18"/>
      <c r="S42" s="19"/>
      <c r="T42" s="59">
        <f t="shared" ref="T42" si="115">(K42+L42+M42)/J42</f>
        <v>0.6178660049627791</v>
      </c>
      <c r="U42" s="58">
        <f t="shared" ref="U42" si="116">(K42+L42+M42+N42+O42)/J42</f>
        <v>0.64019851116625315</v>
      </c>
      <c r="V42" s="18">
        <v>0</v>
      </c>
      <c r="W42" s="18">
        <v>20</v>
      </c>
      <c r="X42" s="18">
        <v>17</v>
      </c>
      <c r="Y42" s="18">
        <v>1</v>
      </c>
      <c r="Z42" s="18">
        <v>0</v>
      </c>
      <c r="AA42" s="18"/>
      <c r="AB42" s="18"/>
      <c r="AC42" s="18"/>
      <c r="AD42" s="19"/>
      <c r="AE42" s="59">
        <f t="shared" ref="AE42" si="117">(V42+W42+X42)/J42</f>
        <v>9.1811414392059559E-2</v>
      </c>
      <c r="AF42" s="58">
        <f t="shared" ref="AF42" si="118">(V42+W42+X42+Y42+Z42)/J42</f>
        <v>9.4292803970223327E-2</v>
      </c>
      <c r="AG42" s="18">
        <v>7</v>
      </c>
      <c r="AH42" s="18">
        <v>2</v>
      </c>
      <c r="AI42" s="18">
        <v>5</v>
      </c>
      <c r="AJ42" s="18">
        <v>1</v>
      </c>
      <c r="AK42" s="18">
        <v>3</v>
      </c>
      <c r="AL42" s="18">
        <v>4</v>
      </c>
      <c r="AM42" s="18">
        <v>1</v>
      </c>
      <c r="AN42" s="18"/>
      <c r="AO42" s="19"/>
      <c r="AP42" s="59">
        <f t="shared" si="113"/>
        <v>4.4665012406947889E-2</v>
      </c>
      <c r="AQ42" s="58">
        <f t="shared" si="114"/>
        <v>5.7071960297766747E-2</v>
      </c>
    </row>
    <row r="43" spans="2:89" x14ac:dyDescent="0.25">
      <c r="B43" s="16"/>
      <c r="C43" s="6"/>
      <c r="D43" s="6"/>
      <c r="E43" s="6" t="s">
        <v>2</v>
      </c>
      <c r="F43" s="6" t="s">
        <v>28</v>
      </c>
      <c r="G43" s="7">
        <v>4</v>
      </c>
      <c r="H43" s="58">
        <f t="shared" si="108"/>
        <v>0.90476190476190477</v>
      </c>
      <c r="I43" s="58">
        <f>U43+AF43+AQ43</f>
        <v>0.90476190476190477</v>
      </c>
      <c r="J43" s="17">
        <v>42</v>
      </c>
      <c r="K43" s="18">
        <v>1</v>
      </c>
      <c r="L43" s="18">
        <v>22</v>
      </c>
      <c r="M43" s="18">
        <v>1</v>
      </c>
      <c r="N43" s="18">
        <v>12</v>
      </c>
      <c r="O43" s="18">
        <v>1</v>
      </c>
      <c r="P43" s="18">
        <v>0</v>
      </c>
      <c r="Q43" s="18">
        <v>0</v>
      </c>
      <c r="R43" s="18"/>
      <c r="S43" s="19"/>
      <c r="T43" s="59">
        <f>(K43+L43+M43+N43+O43) /J43</f>
        <v>0.88095238095238093</v>
      </c>
      <c r="U43" s="58">
        <f t="shared" ref="U43" si="119">(K43+L43+M43+N43+O43+P43+Q43)/J43</f>
        <v>0.88095238095238093</v>
      </c>
      <c r="V43" s="18">
        <v>0</v>
      </c>
      <c r="W43" s="18">
        <v>0</v>
      </c>
      <c r="X43" s="18">
        <v>0</v>
      </c>
      <c r="Y43" s="18">
        <v>0</v>
      </c>
      <c r="Z43" s="18">
        <v>0</v>
      </c>
      <c r="AA43" s="18">
        <v>0</v>
      </c>
      <c r="AB43" s="18">
        <v>0</v>
      </c>
      <c r="AC43" s="18"/>
      <c r="AD43" s="19"/>
      <c r="AE43" s="59">
        <f t="shared" ref="AE43" si="120">(V43+W43+X43+Y43+Z43) /J43</f>
        <v>0</v>
      </c>
      <c r="AF43" s="58">
        <f t="shared" ref="AF43" si="121">(V43+W43+X43+Y43+Z43+AA43+AB43)/J43</f>
        <v>0</v>
      </c>
      <c r="AG43" s="18">
        <v>0</v>
      </c>
      <c r="AH43" s="18">
        <v>1</v>
      </c>
      <c r="AI43" s="18">
        <v>0</v>
      </c>
      <c r="AJ43" s="18">
        <v>0</v>
      </c>
      <c r="AK43" s="18">
        <v>0</v>
      </c>
      <c r="AL43" s="18">
        <v>0</v>
      </c>
      <c r="AM43" s="18">
        <v>0</v>
      </c>
      <c r="AN43" s="18"/>
      <c r="AO43" s="19"/>
      <c r="AP43" s="59">
        <f t="shared" si="113"/>
        <v>2.3809523809523808E-2</v>
      </c>
      <c r="AQ43" s="58">
        <f t="shared" si="114"/>
        <v>2.3809523809523808E-2</v>
      </c>
    </row>
    <row r="44" spans="2:89" s="15" customFormat="1" ht="15.75" thickBot="1" x14ac:dyDescent="0.3">
      <c r="B44" s="14"/>
      <c r="C44" s="20"/>
      <c r="D44" s="20"/>
      <c r="E44" s="20"/>
      <c r="F44" s="20"/>
      <c r="G44" s="62"/>
      <c r="H44" s="63"/>
      <c r="I44" s="63"/>
      <c r="J44" s="64"/>
      <c r="K44" s="20"/>
      <c r="L44" s="20"/>
      <c r="M44" s="20"/>
      <c r="N44" s="20"/>
      <c r="O44" s="20"/>
      <c r="P44" s="20"/>
      <c r="Q44" s="20"/>
      <c r="R44" s="20"/>
      <c r="S44" s="65"/>
      <c r="T44" s="66"/>
      <c r="U44" s="67"/>
      <c r="V44" s="20"/>
      <c r="W44" s="20"/>
      <c r="X44" s="20"/>
      <c r="Y44" s="20"/>
      <c r="Z44" s="20"/>
      <c r="AA44" s="20"/>
      <c r="AB44" s="20"/>
      <c r="AC44" s="20"/>
      <c r="AD44" s="65"/>
      <c r="AE44" s="66"/>
      <c r="AF44" s="67"/>
      <c r="AG44" s="20"/>
      <c r="AH44" s="20"/>
      <c r="AI44" s="20"/>
      <c r="AJ44" s="20"/>
      <c r="AK44" s="20"/>
      <c r="AL44" s="20"/>
      <c r="AM44" s="20"/>
      <c r="AN44" s="20"/>
      <c r="AO44" s="65"/>
      <c r="AP44" s="66"/>
      <c r="AQ44" s="67"/>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row>
    <row r="45" spans="2:89" x14ac:dyDescent="0.25">
      <c r="B45" s="16"/>
      <c r="C45" s="6" t="s">
        <v>16</v>
      </c>
      <c r="D45" s="6"/>
      <c r="E45" s="6" t="s">
        <v>1</v>
      </c>
      <c r="F45" s="6" t="s">
        <v>28</v>
      </c>
      <c r="G45" s="7">
        <v>1</v>
      </c>
      <c r="H45" s="58">
        <f t="shared" ref="H45:I47" si="122">T45+AE45+AP45</f>
        <v>0.54458598726114649</v>
      </c>
      <c r="I45" s="58">
        <f t="shared" si="122"/>
        <v>0.62420382165605093</v>
      </c>
      <c r="J45" s="17">
        <v>314</v>
      </c>
      <c r="K45" s="18">
        <v>141</v>
      </c>
      <c r="L45" s="18">
        <v>10</v>
      </c>
      <c r="M45" s="18">
        <v>3</v>
      </c>
      <c r="N45" s="18">
        <v>3</v>
      </c>
      <c r="O45" s="18"/>
      <c r="P45" s="18"/>
      <c r="Q45" s="18"/>
      <c r="R45" s="18"/>
      <c r="S45" s="19"/>
      <c r="T45" s="59">
        <f t="shared" ref="T45" si="123">(K45+L45)/J45</f>
        <v>0.48089171974522293</v>
      </c>
      <c r="U45" s="58">
        <f t="shared" ref="U45" si="124">(K45+L45+M45+N45)/J45</f>
        <v>0.5</v>
      </c>
      <c r="V45" s="18">
        <v>0</v>
      </c>
      <c r="W45" s="18">
        <v>1</v>
      </c>
      <c r="X45" s="18">
        <v>1</v>
      </c>
      <c r="Y45" s="18">
        <v>0</v>
      </c>
      <c r="Z45" s="18"/>
      <c r="AA45" s="18"/>
      <c r="AB45" s="18"/>
      <c r="AC45" s="18"/>
      <c r="AD45" s="19"/>
      <c r="AE45" s="59">
        <f t="shared" ref="AE45" si="125">(V45+W45)/J45</f>
        <v>3.1847133757961785E-3</v>
      </c>
      <c r="AF45" s="58">
        <f t="shared" ref="AF45" si="126">(V45+W45+X45+Y45)/J45</f>
        <v>6.369426751592357E-3</v>
      </c>
      <c r="AG45" s="18">
        <v>4</v>
      </c>
      <c r="AH45" s="18">
        <v>2</v>
      </c>
      <c r="AI45" s="18">
        <v>5</v>
      </c>
      <c r="AJ45" s="18">
        <v>1</v>
      </c>
      <c r="AK45" s="18">
        <v>7</v>
      </c>
      <c r="AL45" s="18">
        <v>12</v>
      </c>
      <c r="AM45" s="18">
        <v>6</v>
      </c>
      <c r="AN45" s="18"/>
      <c r="AO45" s="19"/>
      <c r="AP45" s="59">
        <f t="shared" ref="AP45:AP47" si="127">(AG45+AH45+AI45+AJ45+AK45) /J45</f>
        <v>6.0509554140127389E-2</v>
      </c>
      <c r="AQ45" s="58">
        <f t="shared" ref="AQ45:AQ47" si="128">(AG45+AH45+AI45+AJ45+AK45+AL45+AM45)/J45</f>
        <v>0.1178343949044586</v>
      </c>
    </row>
    <row r="46" spans="2:89" x14ac:dyDescent="0.25">
      <c r="B46" s="16"/>
      <c r="C46" s="6"/>
      <c r="D46" s="6"/>
      <c r="E46" s="6" t="s">
        <v>27</v>
      </c>
      <c r="F46" s="6" t="s">
        <v>28</v>
      </c>
      <c r="G46" s="7">
        <v>2</v>
      </c>
      <c r="H46" s="58">
        <f t="shared" si="122"/>
        <v>0.46230158730158732</v>
      </c>
      <c r="I46" s="58">
        <f t="shared" si="122"/>
        <v>0.54563492063492069</v>
      </c>
      <c r="J46" s="21">
        <v>1512</v>
      </c>
      <c r="K46" s="18">
        <v>48</v>
      </c>
      <c r="L46" s="18">
        <v>413</v>
      </c>
      <c r="M46" s="18">
        <v>113</v>
      </c>
      <c r="N46" s="18">
        <v>37</v>
      </c>
      <c r="O46" s="18">
        <v>8</v>
      </c>
      <c r="P46" s="18"/>
      <c r="Q46" s="18"/>
      <c r="R46" s="18"/>
      <c r="S46" s="19"/>
      <c r="T46" s="59">
        <f t="shared" ref="T46" si="129">(K46+L46+M46)/J46</f>
        <v>0.37962962962962965</v>
      </c>
      <c r="U46" s="58">
        <f t="shared" ref="U46" si="130">(K46+L46+M46+N46+O46)/J46</f>
        <v>0.40939153439153442</v>
      </c>
      <c r="V46" s="18">
        <v>0</v>
      </c>
      <c r="W46" s="18">
        <v>1</v>
      </c>
      <c r="X46" s="18">
        <v>6</v>
      </c>
      <c r="Y46" s="18">
        <v>8</v>
      </c>
      <c r="Z46" s="18">
        <v>5</v>
      </c>
      <c r="AA46" s="18"/>
      <c r="AB46" s="18"/>
      <c r="AC46" s="18"/>
      <c r="AD46" s="19"/>
      <c r="AE46" s="59">
        <f t="shared" ref="AE46" si="131">(V46+W46+X46)/J46</f>
        <v>4.6296296296296294E-3</v>
      </c>
      <c r="AF46" s="58">
        <f t="shared" ref="AF46" si="132">(V46+W46+X46+Y46+Z46)/J46</f>
        <v>1.3227513227513227E-2</v>
      </c>
      <c r="AG46" s="18">
        <v>8</v>
      </c>
      <c r="AH46" s="18">
        <v>10</v>
      </c>
      <c r="AI46" s="18">
        <v>11</v>
      </c>
      <c r="AJ46" s="18">
        <v>41</v>
      </c>
      <c r="AK46" s="18">
        <v>48</v>
      </c>
      <c r="AL46" s="18">
        <v>49</v>
      </c>
      <c r="AM46" s="18">
        <v>19</v>
      </c>
      <c r="AN46" s="18"/>
      <c r="AO46" s="19"/>
      <c r="AP46" s="59">
        <f t="shared" si="127"/>
        <v>7.8042328042328038E-2</v>
      </c>
      <c r="AQ46" s="58">
        <f t="shared" si="128"/>
        <v>0.12301587301587301</v>
      </c>
    </row>
    <row r="47" spans="2:89" x14ac:dyDescent="0.25">
      <c r="B47" s="16"/>
      <c r="C47" s="6"/>
      <c r="D47" s="6"/>
      <c r="E47" s="6" t="s">
        <v>2</v>
      </c>
      <c r="F47" s="6" t="s">
        <v>28</v>
      </c>
      <c r="G47" s="7">
        <v>4</v>
      </c>
      <c r="H47" s="58">
        <f t="shared" si="122"/>
        <v>0.58333333333333337</v>
      </c>
      <c r="I47" s="58">
        <f>U47+AF47+AQ47</f>
        <v>0.64583333333333337</v>
      </c>
      <c r="J47" s="17">
        <v>48</v>
      </c>
      <c r="K47" s="18">
        <v>4</v>
      </c>
      <c r="L47" s="18">
        <v>5</v>
      </c>
      <c r="M47" s="18">
        <v>2</v>
      </c>
      <c r="N47" s="18">
        <v>13</v>
      </c>
      <c r="O47" s="18">
        <v>1</v>
      </c>
      <c r="P47" s="18">
        <v>2</v>
      </c>
      <c r="Q47" s="18">
        <v>0</v>
      </c>
      <c r="R47" s="18"/>
      <c r="S47" s="19"/>
      <c r="T47" s="59">
        <f>(K47+L47+M47+N47+O47) /J47</f>
        <v>0.52083333333333337</v>
      </c>
      <c r="U47" s="58">
        <f t="shared" ref="U47" si="133">(K47+L47+M47+N47+O47+P47+Q47)/J47</f>
        <v>0.5625</v>
      </c>
      <c r="V47" s="18">
        <v>0</v>
      </c>
      <c r="W47" s="18">
        <v>0</v>
      </c>
      <c r="X47" s="18">
        <v>0</v>
      </c>
      <c r="Y47" s="18">
        <v>0</v>
      </c>
      <c r="Z47" s="18">
        <v>0</v>
      </c>
      <c r="AA47" s="18">
        <v>0</v>
      </c>
      <c r="AB47" s="18">
        <v>0</v>
      </c>
      <c r="AC47" s="18"/>
      <c r="AD47" s="19"/>
      <c r="AE47" s="59">
        <f t="shared" ref="AE47" si="134">(V47+W47+X47+Y47+Z47) /J47</f>
        <v>0</v>
      </c>
      <c r="AF47" s="58">
        <f t="shared" ref="AF47" si="135">(V47+W47+X47+Y47+Z47+AA47+AB47)/J47</f>
        <v>0</v>
      </c>
      <c r="AG47" s="18">
        <v>1</v>
      </c>
      <c r="AH47" s="18">
        <v>2</v>
      </c>
      <c r="AI47" s="18">
        <v>0</v>
      </c>
      <c r="AJ47" s="18">
        <v>0</v>
      </c>
      <c r="AK47" s="18">
        <v>0</v>
      </c>
      <c r="AL47" s="18">
        <v>0</v>
      </c>
      <c r="AM47" s="18">
        <v>1</v>
      </c>
      <c r="AN47" s="18"/>
      <c r="AO47" s="19"/>
      <c r="AP47" s="59">
        <f t="shared" si="127"/>
        <v>6.25E-2</v>
      </c>
      <c r="AQ47" s="58">
        <f t="shared" si="128"/>
        <v>8.3333333333333329E-2</v>
      </c>
    </row>
    <row r="48" spans="2:89" s="15" customFormat="1" ht="15.75" thickBot="1" x14ac:dyDescent="0.3">
      <c r="B48" s="14"/>
      <c r="C48" s="20"/>
      <c r="D48" s="20"/>
      <c r="E48" s="20"/>
      <c r="F48" s="20"/>
      <c r="G48" s="62"/>
      <c r="H48" s="63"/>
      <c r="I48" s="63"/>
      <c r="J48" s="64"/>
      <c r="K48" s="20"/>
      <c r="L48" s="20"/>
      <c r="M48" s="20"/>
      <c r="N48" s="20"/>
      <c r="O48" s="20"/>
      <c r="P48" s="20"/>
      <c r="Q48" s="20"/>
      <c r="R48" s="20"/>
      <c r="S48" s="65"/>
      <c r="T48" s="66"/>
      <c r="U48" s="67"/>
      <c r="V48" s="20"/>
      <c r="W48" s="20"/>
      <c r="X48" s="20"/>
      <c r="Y48" s="20"/>
      <c r="Z48" s="20"/>
      <c r="AA48" s="20"/>
      <c r="AB48" s="20"/>
      <c r="AC48" s="20"/>
      <c r="AD48" s="65"/>
      <c r="AE48" s="66"/>
      <c r="AF48" s="67"/>
      <c r="AG48" s="20"/>
      <c r="AH48" s="20"/>
      <c r="AI48" s="20"/>
      <c r="AJ48" s="20"/>
      <c r="AK48" s="20"/>
      <c r="AL48" s="20"/>
      <c r="AM48" s="20"/>
      <c r="AN48" s="20"/>
      <c r="AO48" s="65"/>
      <c r="AP48" s="66"/>
      <c r="AQ48" s="67"/>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row>
    <row r="49" spans="2:89" x14ac:dyDescent="0.25">
      <c r="B49" s="16"/>
      <c r="C49" s="6" t="s">
        <v>17</v>
      </c>
      <c r="D49" s="6"/>
      <c r="E49" s="6" t="s">
        <v>1</v>
      </c>
      <c r="F49" s="6" t="s">
        <v>28</v>
      </c>
      <c r="G49" s="7">
        <v>1</v>
      </c>
      <c r="H49" s="58">
        <f t="shared" ref="H49:I51" si="136">T49+AE49+AP49</f>
        <v>0.56862745098039214</v>
      </c>
      <c r="I49" s="58">
        <f t="shared" si="136"/>
        <v>0.60784313725490191</v>
      </c>
      <c r="J49" s="17">
        <v>102</v>
      </c>
      <c r="K49" s="18">
        <v>43</v>
      </c>
      <c r="L49" s="18">
        <v>4</v>
      </c>
      <c r="M49" s="18">
        <v>0</v>
      </c>
      <c r="N49" s="18">
        <v>3</v>
      </c>
      <c r="O49" s="18"/>
      <c r="P49" s="18"/>
      <c r="Q49" s="18"/>
      <c r="R49" s="18"/>
      <c r="S49" s="19"/>
      <c r="T49" s="59">
        <f t="shared" ref="T49" si="137">(K49+L49)/J49</f>
        <v>0.46078431372549017</v>
      </c>
      <c r="U49" s="58">
        <f t="shared" ref="U49" si="138">(K49+L49+M49+N49)/J49</f>
        <v>0.49019607843137253</v>
      </c>
      <c r="V49" s="18">
        <v>0</v>
      </c>
      <c r="W49" s="18">
        <v>0</v>
      </c>
      <c r="X49" s="18">
        <v>0</v>
      </c>
      <c r="Y49" s="18">
        <v>0</v>
      </c>
      <c r="Z49" s="18"/>
      <c r="AA49" s="18"/>
      <c r="AB49" s="18"/>
      <c r="AC49" s="18"/>
      <c r="AD49" s="19"/>
      <c r="AE49" s="59">
        <f t="shared" ref="AE49" si="139">(V49+W49)/J49</f>
        <v>0</v>
      </c>
      <c r="AF49" s="58">
        <f t="shared" ref="AF49" si="140">(V49+W49+X49+Y49)/J49</f>
        <v>0</v>
      </c>
      <c r="AG49" s="18">
        <v>0</v>
      </c>
      <c r="AH49" s="18">
        <v>8</v>
      </c>
      <c r="AI49" s="18">
        <v>1</v>
      </c>
      <c r="AJ49" s="18">
        <v>0</v>
      </c>
      <c r="AK49" s="18">
        <v>2</v>
      </c>
      <c r="AL49" s="18">
        <v>1</v>
      </c>
      <c r="AM49" s="18">
        <v>0</v>
      </c>
      <c r="AN49" s="18"/>
      <c r="AO49" s="19"/>
      <c r="AP49" s="59">
        <f t="shared" ref="AP49:AP51" si="141">(AG49+AH49+AI49+AJ49+AK49) /J49</f>
        <v>0.10784313725490197</v>
      </c>
      <c r="AQ49" s="58">
        <f t="shared" ref="AQ49:AQ51" si="142">(AG49+AH49+AI49+AJ49+AK49+AL49+AM49)/J49</f>
        <v>0.11764705882352941</v>
      </c>
    </row>
    <row r="50" spans="2:89" x14ac:dyDescent="0.25">
      <c r="B50" s="16"/>
      <c r="C50" s="6"/>
      <c r="D50" s="6"/>
      <c r="E50" s="6" t="s">
        <v>27</v>
      </c>
      <c r="F50" s="6" t="s">
        <v>28</v>
      </c>
      <c r="G50" s="7">
        <v>2</v>
      </c>
      <c r="H50" s="58">
        <f t="shared" si="136"/>
        <v>0.61407766990291257</v>
      </c>
      <c r="I50" s="58">
        <f t="shared" si="136"/>
        <v>0.71844660194174759</v>
      </c>
      <c r="J50" s="17">
        <v>412</v>
      </c>
      <c r="K50" s="18">
        <v>37</v>
      </c>
      <c r="L50" s="18">
        <v>121</v>
      </c>
      <c r="M50" s="18">
        <v>33</v>
      </c>
      <c r="N50" s="18">
        <v>17</v>
      </c>
      <c r="O50" s="18">
        <v>5</v>
      </c>
      <c r="P50" s="18"/>
      <c r="Q50" s="18"/>
      <c r="R50" s="18"/>
      <c r="S50" s="19"/>
      <c r="T50" s="59">
        <f t="shared" ref="T50" si="143">(K50+L50+M50)/J50</f>
        <v>0.46359223300970875</v>
      </c>
      <c r="U50" s="58">
        <f t="shared" ref="U50" si="144">(K50+L50+M50+N50+O50)/J50</f>
        <v>0.51699029126213591</v>
      </c>
      <c r="V50" s="18">
        <v>0</v>
      </c>
      <c r="W50" s="18">
        <v>40</v>
      </c>
      <c r="X50" s="18">
        <v>9</v>
      </c>
      <c r="Y50" s="18">
        <v>3</v>
      </c>
      <c r="Z50" s="18">
        <v>4</v>
      </c>
      <c r="AA50" s="18"/>
      <c r="AB50" s="18"/>
      <c r="AC50" s="18"/>
      <c r="AD50" s="19"/>
      <c r="AE50" s="59">
        <f t="shared" ref="AE50" si="145">(V50+W50+X50)/J50</f>
        <v>0.11893203883495146</v>
      </c>
      <c r="AF50" s="58">
        <f t="shared" ref="AF50" si="146">(V50+W50+X50+Y50+Z50)/J50</f>
        <v>0.13592233009708737</v>
      </c>
      <c r="AG50" s="18">
        <v>0</v>
      </c>
      <c r="AH50" s="18">
        <v>3</v>
      </c>
      <c r="AI50" s="18">
        <v>3</v>
      </c>
      <c r="AJ50" s="18">
        <v>3</v>
      </c>
      <c r="AK50" s="18">
        <v>4</v>
      </c>
      <c r="AL50" s="18">
        <v>6</v>
      </c>
      <c r="AM50" s="18">
        <v>8</v>
      </c>
      <c r="AN50" s="18"/>
      <c r="AO50" s="19"/>
      <c r="AP50" s="59">
        <f t="shared" si="141"/>
        <v>3.1553398058252427E-2</v>
      </c>
      <c r="AQ50" s="58">
        <f t="shared" si="142"/>
        <v>6.553398058252427E-2</v>
      </c>
    </row>
    <row r="51" spans="2:89" x14ac:dyDescent="0.25">
      <c r="B51" s="16"/>
      <c r="C51" s="6"/>
      <c r="D51" s="6"/>
      <c r="E51" s="6" t="s">
        <v>2</v>
      </c>
      <c r="F51" s="6" t="s">
        <v>28</v>
      </c>
      <c r="G51" s="7">
        <v>4</v>
      </c>
      <c r="H51" s="58">
        <f t="shared" si="136"/>
        <v>0.52873563218390807</v>
      </c>
      <c r="I51" s="58">
        <f>U51+AF51+AQ51</f>
        <v>0.55172413793103448</v>
      </c>
      <c r="J51" s="17">
        <v>87</v>
      </c>
      <c r="K51" s="18">
        <v>0</v>
      </c>
      <c r="L51" s="18">
        <v>0</v>
      </c>
      <c r="M51" s="18">
        <v>7</v>
      </c>
      <c r="N51" s="18">
        <v>11</v>
      </c>
      <c r="O51" s="18">
        <v>1</v>
      </c>
      <c r="P51" s="18">
        <v>0</v>
      </c>
      <c r="Q51" s="18">
        <v>0</v>
      </c>
      <c r="R51" s="18"/>
      <c r="S51" s="19"/>
      <c r="T51" s="59">
        <f>(K51+L51+M51+N51+O51) /J51</f>
        <v>0.21839080459770116</v>
      </c>
      <c r="U51" s="58">
        <f t="shared" ref="U51" si="147">(K51+L51+M51+N51+O51+P51+Q51)/J51</f>
        <v>0.21839080459770116</v>
      </c>
      <c r="V51" s="18">
        <v>0</v>
      </c>
      <c r="W51" s="18">
        <v>0</v>
      </c>
      <c r="X51" s="18">
        <v>0</v>
      </c>
      <c r="Y51" s="18">
        <v>0</v>
      </c>
      <c r="Z51" s="18">
        <v>0</v>
      </c>
      <c r="AA51" s="18">
        <v>0</v>
      </c>
      <c r="AB51" s="18">
        <v>0</v>
      </c>
      <c r="AC51" s="18"/>
      <c r="AD51" s="19"/>
      <c r="AE51" s="59">
        <f t="shared" ref="AE51" si="148">(V51+W51+X51+Y51+Z51) /J51</f>
        <v>0</v>
      </c>
      <c r="AF51" s="58">
        <f t="shared" ref="AF51" si="149">(V51+W51+X51+Y51+Z51+AA51+AB51)/J51</f>
        <v>0</v>
      </c>
      <c r="AG51" s="18">
        <v>0</v>
      </c>
      <c r="AH51" s="18">
        <v>2</v>
      </c>
      <c r="AI51" s="18">
        <v>18</v>
      </c>
      <c r="AJ51" s="18">
        <v>6</v>
      </c>
      <c r="AK51" s="18">
        <v>1</v>
      </c>
      <c r="AL51" s="18">
        <v>0</v>
      </c>
      <c r="AM51" s="18">
        <v>2</v>
      </c>
      <c r="AN51" s="18"/>
      <c r="AO51" s="19"/>
      <c r="AP51" s="59">
        <f t="shared" si="141"/>
        <v>0.31034482758620691</v>
      </c>
      <c r="AQ51" s="58">
        <f t="shared" si="142"/>
        <v>0.33333333333333331</v>
      </c>
    </row>
    <row r="52" spans="2:89" s="15" customFormat="1" ht="15.75" thickBot="1" x14ac:dyDescent="0.3">
      <c r="B52" s="14"/>
      <c r="C52" s="20"/>
      <c r="D52" s="20"/>
      <c r="E52" s="20"/>
      <c r="F52" s="20"/>
      <c r="G52" s="62"/>
      <c r="H52" s="63"/>
      <c r="I52" s="63"/>
      <c r="J52" s="64"/>
      <c r="K52" s="20"/>
      <c r="L52" s="20"/>
      <c r="M52" s="20"/>
      <c r="N52" s="20"/>
      <c r="O52" s="20"/>
      <c r="P52" s="20"/>
      <c r="Q52" s="20"/>
      <c r="R52" s="20"/>
      <c r="S52" s="65"/>
      <c r="T52" s="66"/>
      <c r="U52" s="67"/>
      <c r="V52" s="20"/>
      <c r="W52" s="20"/>
      <c r="X52" s="20"/>
      <c r="Y52" s="20"/>
      <c r="Z52" s="20"/>
      <c r="AA52" s="20"/>
      <c r="AB52" s="20"/>
      <c r="AC52" s="20"/>
      <c r="AD52" s="65"/>
      <c r="AE52" s="66"/>
      <c r="AF52" s="67"/>
      <c r="AG52" s="20"/>
      <c r="AH52" s="20"/>
      <c r="AI52" s="20"/>
      <c r="AJ52" s="20"/>
      <c r="AK52" s="20"/>
      <c r="AL52" s="20"/>
      <c r="AM52" s="20"/>
      <c r="AN52" s="20"/>
      <c r="AO52" s="65"/>
      <c r="AP52" s="66"/>
      <c r="AQ52" s="67"/>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row>
    <row r="53" spans="2:89" x14ac:dyDescent="0.25">
      <c r="B53" s="16"/>
      <c r="C53" s="6" t="s">
        <v>18</v>
      </c>
      <c r="D53" s="6"/>
      <c r="E53" s="6" t="s">
        <v>1</v>
      </c>
      <c r="F53" s="6" t="s">
        <v>28</v>
      </c>
      <c r="G53" s="7">
        <v>1</v>
      </c>
      <c r="H53" s="58">
        <f t="shared" ref="H53:I55" si="150">T53+AE53+AP53</f>
        <v>0.6272727272727272</v>
      </c>
      <c r="I53" s="58">
        <f t="shared" si="150"/>
        <v>0.68181818181818188</v>
      </c>
      <c r="J53" s="17">
        <v>110</v>
      </c>
      <c r="K53" s="18">
        <v>30</v>
      </c>
      <c r="L53" s="18">
        <v>25</v>
      </c>
      <c r="M53" s="18">
        <v>1</v>
      </c>
      <c r="N53" s="18">
        <v>1</v>
      </c>
      <c r="O53" s="18"/>
      <c r="P53" s="18"/>
      <c r="Q53" s="18"/>
      <c r="R53" s="18"/>
      <c r="S53" s="19"/>
      <c r="T53" s="59">
        <f t="shared" ref="T53" si="151">(K53+L53)/J53</f>
        <v>0.5</v>
      </c>
      <c r="U53" s="58">
        <f t="shared" ref="U53" si="152">(K53+L53+M53+N53)/J53</f>
        <v>0.51818181818181819</v>
      </c>
      <c r="V53" s="18">
        <v>0</v>
      </c>
      <c r="W53" s="18">
        <v>0</v>
      </c>
      <c r="X53" s="18">
        <v>0</v>
      </c>
      <c r="Y53" s="18">
        <v>0</v>
      </c>
      <c r="Z53" s="18"/>
      <c r="AA53" s="18"/>
      <c r="AB53" s="18"/>
      <c r="AC53" s="18"/>
      <c r="AD53" s="19"/>
      <c r="AE53" s="59">
        <f t="shared" ref="AE53" si="153">(V53+W53)/J53</f>
        <v>0</v>
      </c>
      <c r="AF53" s="58">
        <f t="shared" ref="AF53" si="154">(V53+W53+X53+Y53)/J53</f>
        <v>0</v>
      </c>
      <c r="AG53" s="18">
        <v>3</v>
      </c>
      <c r="AH53" s="18">
        <v>3</v>
      </c>
      <c r="AI53" s="18">
        <v>4</v>
      </c>
      <c r="AJ53" s="18">
        <v>2</v>
      </c>
      <c r="AK53" s="18">
        <v>2</v>
      </c>
      <c r="AL53" s="18">
        <v>4</v>
      </c>
      <c r="AM53" s="18">
        <v>0</v>
      </c>
      <c r="AN53" s="18"/>
      <c r="AO53" s="19"/>
      <c r="AP53" s="59">
        <f t="shared" ref="AP53:AP55" si="155">(AG53+AH53+AI53+AJ53+AK53) /J53</f>
        <v>0.12727272727272726</v>
      </c>
      <c r="AQ53" s="58">
        <f t="shared" ref="AQ53:AQ55" si="156">(AG53+AH53+AI53+AJ53+AK53+AL53+AM53)/J53</f>
        <v>0.16363636363636364</v>
      </c>
    </row>
    <row r="54" spans="2:89" x14ac:dyDescent="0.25">
      <c r="B54" s="16"/>
      <c r="C54" s="6"/>
      <c r="D54" s="6"/>
      <c r="E54" s="6" t="s">
        <v>27</v>
      </c>
      <c r="F54" s="6" t="s">
        <v>28</v>
      </c>
      <c r="G54" s="7">
        <v>2</v>
      </c>
      <c r="H54" s="58">
        <f t="shared" si="150"/>
        <v>0.47782002534854251</v>
      </c>
      <c r="I54" s="58">
        <f t="shared" si="150"/>
        <v>0.62610899873257286</v>
      </c>
      <c r="J54" s="17">
        <v>789</v>
      </c>
      <c r="K54" s="18">
        <v>13</v>
      </c>
      <c r="L54" s="18">
        <v>175</v>
      </c>
      <c r="M54" s="18">
        <v>62</v>
      </c>
      <c r="N54" s="18">
        <v>12</v>
      </c>
      <c r="O54" s="18">
        <v>7</v>
      </c>
      <c r="P54" s="18"/>
      <c r="Q54" s="18"/>
      <c r="R54" s="18"/>
      <c r="S54" s="19"/>
      <c r="T54" s="59">
        <f t="shared" ref="T54" si="157">(K54+L54+M54)/J54</f>
        <v>0.31685678073510776</v>
      </c>
      <c r="U54" s="58">
        <f t="shared" ref="U54" si="158">(K54+L54+M54+N54+O54)/J54</f>
        <v>0.34093789607097591</v>
      </c>
      <c r="V54" s="18">
        <v>0</v>
      </c>
      <c r="W54" s="18">
        <v>0</v>
      </c>
      <c r="X54" s="18">
        <v>6</v>
      </c>
      <c r="Y54" s="18">
        <v>6</v>
      </c>
      <c r="Z54" s="18">
        <v>11</v>
      </c>
      <c r="AA54" s="18"/>
      <c r="AB54" s="18"/>
      <c r="AC54" s="18"/>
      <c r="AD54" s="19"/>
      <c r="AE54" s="59">
        <f t="shared" ref="AE54" si="159">(V54+W54+X54)/J54</f>
        <v>7.6045627376425855E-3</v>
      </c>
      <c r="AF54" s="58">
        <f t="shared" ref="AF54" si="160">(V54+W54+X54+Y54+Z54)/J54</f>
        <v>2.9150823827629912E-2</v>
      </c>
      <c r="AG54" s="18">
        <v>1</v>
      </c>
      <c r="AH54" s="18">
        <v>7</v>
      </c>
      <c r="AI54" s="18">
        <v>20</v>
      </c>
      <c r="AJ54" s="18">
        <v>40</v>
      </c>
      <c r="AK54" s="18">
        <v>53</v>
      </c>
      <c r="AL54" s="18">
        <v>54</v>
      </c>
      <c r="AM54" s="18">
        <v>27</v>
      </c>
      <c r="AN54" s="18"/>
      <c r="AO54" s="19"/>
      <c r="AP54" s="59">
        <f t="shared" si="155"/>
        <v>0.15335868187579213</v>
      </c>
      <c r="AQ54" s="58">
        <f t="shared" si="156"/>
        <v>0.25602027883396705</v>
      </c>
    </row>
    <row r="55" spans="2:89" x14ac:dyDescent="0.25">
      <c r="B55" s="16"/>
      <c r="C55" s="6"/>
      <c r="D55" s="6"/>
      <c r="E55" s="6" t="s">
        <v>2</v>
      </c>
      <c r="F55" s="6" t="s">
        <v>28</v>
      </c>
      <c r="G55" s="7">
        <v>4</v>
      </c>
      <c r="H55" s="58">
        <f t="shared" si="150"/>
        <v>0.56336600202771203</v>
      </c>
      <c r="I55" s="58">
        <f>U55+AF55+AQ55</f>
        <v>0.70631970260223054</v>
      </c>
      <c r="J55" s="21">
        <v>2959</v>
      </c>
      <c r="K55" s="18">
        <v>47</v>
      </c>
      <c r="L55" s="18">
        <v>117</v>
      </c>
      <c r="M55" s="18">
        <v>245</v>
      </c>
      <c r="N55" s="18">
        <v>602</v>
      </c>
      <c r="O55" s="18">
        <v>341</v>
      </c>
      <c r="P55" s="18">
        <v>177</v>
      </c>
      <c r="Q55" s="18">
        <v>79</v>
      </c>
      <c r="R55" s="18"/>
      <c r="S55" s="19"/>
      <c r="T55" s="59">
        <f>(K55+L55+M55+N55+O55) /J55</f>
        <v>0.4569111186211558</v>
      </c>
      <c r="U55" s="58">
        <f t="shared" ref="U55" si="161">(K55+L55+M55+N55+O55+P55+Q55)/J55</f>
        <v>0.54342683338965869</v>
      </c>
      <c r="V55" s="18">
        <v>2</v>
      </c>
      <c r="W55" s="18">
        <v>0</v>
      </c>
      <c r="X55" s="18">
        <v>13</v>
      </c>
      <c r="Y55" s="18">
        <v>48</v>
      </c>
      <c r="Z55" s="18">
        <v>61</v>
      </c>
      <c r="AA55" s="18">
        <v>51</v>
      </c>
      <c r="AB55" s="18">
        <v>26</v>
      </c>
      <c r="AC55" s="18"/>
      <c r="AD55" s="19"/>
      <c r="AE55" s="59">
        <f t="shared" ref="AE55" si="162">(V55+W55+X55+Y55+Z55) /J55</f>
        <v>4.1906049340993581E-2</v>
      </c>
      <c r="AF55" s="58">
        <f t="shared" ref="AF55" si="163">(V55+W55+X55+Y55+Z55+AA55+AB55)/J55</f>
        <v>6.7928354173707337E-2</v>
      </c>
      <c r="AG55" s="18">
        <v>9</v>
      </c>
      <c r="AH55" s="18">
        <v>15</v>
      </c>
      <c r="AI55" s="18">
        <v>45</v>
      </c>
      <c r="AJ55" s="18">
        <v>51</v>
      </c>
      <c r="AK55" s="18">
        <v>71</v>
      </c>
      <c r="AL55" s="18">
        <v>55</v>
      </c>
      <c r="AM55" s="18">
        <v>35</v>
      </c>
      <c r="AN55" s="18"/>
      <c r="AO55" s="19"/>
      <c r="AP55" s="59">
        <f t="shared" si="155"/>
        <v>6.4548834065562694E-2</v>
      </c>
      <c r="AQ55" s="58">
        <f t="shared" si="156"/>
        <v>9.496451503886448E-2</v>
      </c>
    </row>
    <row r="56" spans="2:89" s="15" customFormat="1" ht="15.75" thickBot="1" x14ac:dyDescent="0.3">
      <c r="B56" s="14"/>
      <c r="C56" s="20"/>
      <c r="D56" s="20"/>
      <c r="E56" s="20"/>
      <c r="F56" s="20"/>
      <c r="G56" s="62"/>
      <c r="H56" s="63"/>
      <c r="I56" s="63"/>
      <c r="J56" s="64"/>
      <c r="K56" s="20"/>
      <c r="L56" s="20"/>
      <c r="M56" s="20"/>
      <c r="N56" s="20"/>
      <c r="O56" s="20"/>
      <c r="P56" s="20"/>
      <c r="Q56" s="20"/>
      <c r="R56" s="20"/>
      <c r="S56" s="65"/>
      <c r="T56" s="66"/>
      <c r="U56" s="67"/>
      <c r="V56" s="20"/>
      <c r="W56" s="20"/>
      <c r="X56" s="20"/>
      <c r="Y56" s="20"/>
      <c r="Z56" s="20"/>
      <c r="AA56" s="20"/>
      <c r="AB56" s="20"/>
      <c r="AC56" s="20"/>
      <c r="AD56" s="65"/>
      <c r="AE56" s="66"/>
      <c r="AF56" s="67"/>
      <c r="AG56" s="20"/>
      <c r="AH56" s="20"/>
      <c r="AI56" s="20"/>
      <c r="AJ56" s="20"/>
      <c r="AK56" s="20"/>
      <c r="AL56" s="20"/>
      <c r="AM56" s="20"/>
      <c r="AN56" s="20"/>
      <c r="AO56" s="65"/>
      <c r="AP56" s="66"/>
      <c r="AQ56" s="67"/>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row>
    <row r="57" spans="2:89" x14ac:dyDescent="0.25">
      <c r="B57" s="16"/>
      <c r="C57" s="6" t="s">
        <v>19</v>
      </c>
      <c r="D57" s="6"/>
      <c r="E57" s="6" t="s">
        <v>1</v>
      </c>
      <c r="F57" s="6" t="s">
        <v>28</v>
      </c>
      <c r="G57" s="7">
        <v>1</v>
      </c>
      <c r="H57" s="58">
        <f t="shared" ref="H57:I58" si="164">T57+AE57+AP57</f>
        <v>0.7960413080895008</v>
      </c>
      <c r="I57" s="58">
        <f t="shared" si="164"/>
        <v>0.82530120481927716</v>
      </c>
      <c r="J57" s="21">
        <v>1162</v>
      </c>
      <c r="K57" s="18">
        <v>603</v>
      </c>
      <c r="L57" s="18">
        <v>291</v>
      </c>
      <c r="M57" s="18">
        <v>11</v>
      </c>
      <c r="N57" s="18">
        <v>4</v>
      </c>
      <c r="O57" s="18"/>
      <c r="P57" s="18"/>
      <c r="Q57" s="18"/>
      <c r="R57" s="18"/>
      <c r="S57" s="19"/>
      <c r="T57" s="59">
        <f t="shared" ref="T57" si="165">(K57+L57)/J57</f>
        <v>0.76936316695352835</v>
      </c>
      <c r="U57" s="58">
        <f t="shared" ref="U57" si="166">(K57+L57+M57+N57)/J57</f>
        <v>0.78227194492254737</v>
      </c>
      <c r="V57" s="18">
        <v>0</v>
      </c>
      <c r="W57" s="18">
        <v>0</v>
      </c>
      <c r="X57" s="18">
        <v>1</v>
      </c>
      <c r="Y57" s="18">
        <v>1</v>
      </c>
      <c r="Z57" s="18"/>
      <c r="AA57" s="18"/>
      <c r="AB57" s="18"/>
      <c r="AC57" s="18"/>
      <c r="AD57" s="19"/>
      <c r="AE57" s="59">
        <f t="shared" ref="AE57" si="167">(V57+W57)/J57</f>
        <v>0</v>
      </c>
      <c r="AF57" s="58">
        <f t="shared" ref="AF57" si="168">(V57+W57+X57+Y57)/J57</f>
        <v>1.7211703958691911E-3</v>
      </c>
      <c r="AG57" s="18">
        <v>9</v>
      </c>
      <c r="AH57" s="18">
        <v>3</v>
      </c>
      <c r="AI57" s="18">
        <v>2</v>
      </c>
      <c r="AJ57" s="18">
        <v>6</v>
      </c>
      <c r="AK57" s="18">
        <v>11</v>
      </c>
      <c r="AL57" s="18">
        <v>13</v>
      </c>
      <c r="AM57" s="18">
        <v>4</v>
      </c>
      <c r="AN57" s="18"/>
      <c r="AO57" s="19"/>
      <c r="AP57" s="59">
        <f t="shared" ref="AP57:AP58" si="169">(AG57+AH57+AI57+AJ57+AK57) /J57</f>
        <v>2.6678141135972461E-2</v>
      </c>
      <c r="AQ57" s="58">
        <f t="shared" ref="AQ57:AQ58" si="170">(AG57+AH57+AI57+AJ57+AK57+AL57+AM57)/J57</f>
        <v>4.1308089500860588E-2</v>
      </c>
    </row>
    <row r="58" spans="2:89" x14ac:dyDescent="0.25">
      <c r="B58" s="16"/>
      <c r="C58" s="6"/>
      <c r="D58" s="6"/>
      <c r="E58" s="6" t="s">
        <v>27</v>
      </c>
      <c r="F58" s="6" t="s">
        <v>28</v>
      </c>
      <c r="G58" s="7">
        <v>2</v>
      </c>
      <c r="H58" s="58">
        <f t="shared" si="164"/>
        <v>0.33615477629987911</v>
      </c>
      <c r="I58" s="58">
        <f t="shared" si="164"/>
        <v>0.39056831922611851</v>
      </c>
      <c r="J58" s="17">
        <v>827</v>
      </c>
      <c r="K58" s="18">
        <v>0</v>
      </c>
      <c r="L58" s="18">
        <v>109</v>
      </c>
      <c r="M58" s="18">
        <v>150</v>
      </c>
      <c r="N58" s="18">
        <v>22</v>
      </c>
      <c r="O58" s="18">
        <v>7</v>
      </c>
      <c r="P58" s="18"/>
      <c r="Q58" s="18"/>
      <c r="R58" s="18"/>
      <c r="S58" s="19"/>
      <c r="T58" s="59">
        <f t="shared" ref="T58" si="171">(K58+L58+M58)/J58</f>
        <v>0.31318016928657799</v>
      </c>
      <c r="U58" s="58">
        <f t="shared" ref="U58" si="172">(K58+L58+M58+N58+O58)/J58</f>
        <v>0.3482466747279323</v>
      </c>
      <c r="V58" s="18">
        <v>1</v>
      </c>
      <c r="W58" s="18">
        <v>7</v>
      </c>
      <c r="X58" s="18">
        <v>5</v>
      </c>
      <c r="Y58" s="18">
        <v>2</v>
      </c>
      <c r="Z58" s="18">
        <v>4</v>
      </c>
      <c r="AA58" s="18"/>
      <c r="AB58" s="18"/>
      <c r="AC58" s="18"/>
      <c r="AD58" s="19"/>
      <c r="AE58" s="59">
        <f t="shared" ref="AE58" si="173">(V58+W58+X58)/J58</f>
        <v>1.5719467956469165E-2</v>
      </c>
      <c r="AF58" s="58">
        <f t="shared" ref="AF58" si="174">(V58+W58+X58+Y58+Z58)/J58</f>
        <v>2.2974607013301087E-2</v>
      </c>
      <c r="AG58" s="18">
        <v>2</v>
      </c>
      <c r="AH58" s="18">
        <v>1</v>
      </c>
      <c r="AI58" s="18">
        <v>0</v>
      </c>
      <c r="AJ58" s="18">
        <v>1</v>
      </c>
      <c r="AK58" s="18">
        <v>2</v>
      </c>
      <c r="AL58" s="18">
        <v>9</v>
      </c>
      <c r="AM58" s="18">
        <v>1</v>
      </c>
      <c r="AN58" s="18"/>
      <c r="AO58" s="19"/>
      <c r="AP58" s="59">
        <f t="shared" si="169"/>
        <v>7.2551390568319227E-3</v>
      </c>
      <c r="AQ58" s="58">
        <f t="shared" si="170"/>
        <v>1.9347037484885126E-2</v>
      </c>
    </row>
    <row r="59" spans="2:89" s="15" customFormat="1" ht="15.75" thickBot="1" x14ac:dyDescent="0.3">
      <c r="B59" s="14"/>
      <c r="C59" s="20"/>
      <c r="D59" s="20"/>
      <c r="E59" s="20"/>
      <c r="F59" s="20"/>
      <c r="G59" s="62"/>
      <c r="H59" s="63"/>
      <c r="I59" s="63"/>
      <c r="J59" s="64"/>
      <c r="K59" s="20"/>
      <c r="L59" s="20"/>
      <c r="M59" s="20"/>
      <c r="N59" s="20"/>
      <c r="O59" s="20"/>
      <c r="P59" s="20"/>
      <c r="Q59" s="20"/>
      <c r="R59" s="20"/>
      <c r="S59" s="65"/>
      <c r="T59" s="66"/>
      <c r="U59" s="67"/>
      <c r="V59" s="20"/>
      <c r="W59" s="20"/>
      <c r="X59" s="20"/>
      <c r="Y59" s="20"/>
      <c r="Z59" s="20"/>
      <c r="AA59" s="20"/>
      <c r="AB59" s="20"/>
      <c r="AC59" s="20"/>
      <c r="AD59" s="65"/>
      <c r="AE59" s="66"/>
      <c r="AF59" s="67"/>
      <c r="AG59" s="20"/>
      <c r="AH59" s="20"/>
      <c r="AI59" s="20"/>
      <c r="AJ59" s="20"/>
      <c r="AK59" s="20"/>
      <c r="AL59" s="20"/>
      <c r="AM59" s="20"/>
      <c r="AN59" s="20"/>
      <c r="AO59" s="65"/>
      <c r="AP59" s="66"/>
      <c r="AQ59" s="67"/>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row>
    <row r="60" spans="2:89" x14ac:dyDescent="0.25">
      <c r="B60" s="16"/>
      <c r="C60" s="6" t="s">
        <v>20</v>
      </c>
      <c r="D60" s="6"/>
      <c r="E60" s="6" t="s">
        <v>1</v>
      </c>
      <c r="F60" s="6" t="s">
        <v>28</v>
      </c>
      <c r="G60" s="7">
        <v>1</v>
      </c>
      <c r="H60" s="58">
        <f t="shared" ref="H60:I62" si="175">T60+AE60+AP60</f>
        <v>0.46528157463094588</v>
      </c>
      <c r="I60" s="58">
        <f t="shared" si="175"/>
        <v>0.50410060142154178</v>
      </c>
      <c r="J60" s="21">
        <v>1829</v>
      </c>
      <c r="K60" s="18">
        <v>621</v>
      </c>
      <c r="L60" s="18">
        <v>150</v>
      </c>
      <c r="M60" s="18">
        <v>18</v>
      </c>
      <c r="N60" s="18">
        <v>13</v>
      </c>
      <c r="O60" s="18"/>
      <c r="P60" s="18"/>
      <c r="Q60" s="18"/>
      <c r="R60" s="18"/>
      <c r="S60" s="19"/>
      <c r="T60" s="59">
        <f t="shared" ref="T60" si="176">(K60+L60)/J60</f>
        <v>0.42154182613449975</v>
      </c>
      <c r="U60" s="58">
        <f t="shared" ref="U60" si="177">(K60+L60+M60+N60)/J60</f>
        <v>0.43849097867687259</v>
      </c>
      <c r="V60" s="18">
        <v>4</v>
      </c>
      <c r="W60" s="18">
        <v>2</v>
      </c>
      <c r="X60" s="18">
        <v>6</v>
      </c>
      <c r="Y60" s="18">
        <v>5</v>
      </c>
      <c r="Z60" s="18"/>
      <c r="AA60" s="18"/>
      <c r="AB60" s="18"/>
      <c r="AC60" s="18"/>
      <c r="AD60" s="19"/>
      <c r="AE60" s="59">
        <f t="shared" ref="AE60" si="178">(V60+W60)/J60</f>
        <v>3.2804811372334607E-3</v>
      </c>
      <c r="AF60" s="58">
        <f t="shared" ref="AF60" si="179">(V60+W60+X60+Y60)/J60</f>
        <v>9.2946965554948063E-3</v>
      </c>
      <c r="AG60" s="18">
        <v>24</v>
      </c>
      <c r="AH60" s="18">
        <v>11</v>
      </c>
      <c r="AI60" s="18">
        <v>16</v>
      </c>
      <c r="AJ60" s="18">
        <v>14</v>
      </c>
      <c r="AK60" s="18">
        <v>9</v>
      </c>
      <c r="AL60" s="18">
        <v>16</v>
      </c>
      <c r="AM60" s="18">
        <v>13</v>
      </c>
      <c r="AN60" s="18"/>
      <c r="AO60" s="19"/>
      <c r="AP60" s="59">
        <f t="shared" ref="AP60:AP62" si="180">(AG60+AH60+AI60+AJ60+AK60) /J60</f>
        <v>4.0459267359212688E-2</v>
      </c>
      <c r="AQ60" s="58">
        <f t="shared" ref="AQ60:AQ62" si="181">(AG60+AH60+AI60+AJ60+AK60+AL60+AM60)/J60</f>
        <v>5.6314926189174414E-2</v>
      </c>
    </row>
    <row r="61" spans="2:89" x14ac:dyDescent="0.25">
      <c r="B61" s="16"/>
      <c r="C61" s="6"/>
      <c r="D61" s="6"/>
      <c r="E61" s="6" t="s">
        <v>27</v>
      </c>
      <c r="F61" s="6" t="s">
        <v>28</v>
      </c>
      <c r="G61" s="7">
        <v>2</v>
      </c>
      <c r="H61" s="58">
        <f t="shared" si="175"/>
        <v>0.63384188626907068</v>
      </c>
      <c r="I61" s="58">
        <f t="shared" si="175"/>
        <v>0.73065187239944529</v>
      </c>
      <c r="J61" s="21">
        <v>3605</v>
      </c>
      <c r="K61" s="18">
        <v>91</v>
      </c>
      <c r="L61" s="22">
        <v>1519</v>
      </c>
      <c r="M61" s="18">
        <v>595</v>
      </c>
      <c r="N61" s="18">
        <v>165</v>
      </c>
      <c r="O61" s="18">
        <v>55</v>
      </c>
      <c r="P61" s="18"/>
      <c r="Q61" s="18"/>
      <c r="R61" s="18"/>
      <c r="S61" s="19"/>
      <c r="T61" s="59">
        <f t="shared" ref="T61" si="182">(K61+L61+M61)/J61</f>
        <v>0.61165048543689315</v>
      </c>
      <c r="U61" s="58">
        <f t="shared" ref="U61" si="183">(K61+L61+M61+N61+O61)/J61</f>
        <v>0.67267683772538145</v>
      </c>
      <c r="V61" s="18">
        <v>0</v>
      </c>
      <c r="W61" s="18">
        <v>3</v>
      </c>
      <c r="X61" s="18">
        <v>2</v>
      </c>
      <c r="Y61" s="18">
        <v>14</v>
      </c>
      <c r="Z61" s="18">
        <v>9</v>
      </c>
      <c r="AA61" s="18"/>
      <c r="AB61" s="18"/>
      <c r="AC61" s="18"/>
      <c r="AD61" s="19"/>
      <c r="AE61" s="59">
        <f t="shared" ref="AE61" si="184">(V61+W61+X61)/J61</f>
        <v>1.3869625520110957E-3</v>
      </c>
      <c r="AF61" s="58">
        <f t="shared" ref="AF61" si="185">(V61+W61+X61+Y61+Z61)/J61</f>
        <v>7.7669902912621356E-3</v>
      </c>
      <c r="AG61" s="18">
        <v>7</v>
      </c>
      <c r="AH61" s="18">
        <v>18</v>
      </c>
      <c r="AI61" s="18">
        <v>16</v>
      </c>
      <c r="AJ61" s="18">
        <v>20</v>
      </c>
      <c r="AK61" s="18">
        <v>14</v>
      </c>
      <c r="AL61" s="18">
        <v>60</v>
      </c>
      <c r="AM61" s="18">
        <v>46</v>
      </c>
      <c r="AN61" s="18"/>
      <c r="AO61" s="19"/>
      <c r="AP61" s="59">
        <f t="shared" si="180"/>
        <v>2.0804438280166437E-2</v>
      </c>
      <c r="AQ61" s="58">
        <f t="shared" si="181"/>
        <v>5.0208044382801666E-2</v>
      </c>
    </row>
    <row r="62" spans="2:89" x14ac:dyDescent="0.25">
      <c r="B62" s="16"/>
      <c r="C62" s="6"/>
      <c r="D62" s="6"/>
      <c r="E62" s="6" t="s">
        <v>2</v>
      </c>
      <c r="F62" s="6" t="s">
        <v>28</v>
      </c>
      <c r="G62" s="7">
        <v>4</v>
      </c>
      <c r="H62" s="58">
        <f t="shared" si="175"/>
        <v>0.81560283687943258</v>
      </c>
      <c r="I62" s="58">
        <f>U62+AF62+AQ62</f>
        <v>0.83924349881796689</v>
      </c>
      <c r="J62" s="17">
        <v>423</v>
      </c>
      <c r="K62" s="18">
        <v>6</v>
      </c>
      <c r="L62" s="18">
        <v>110</v>
      </c>
      <c r="M62" s="18">
        <v>46</v>
      </c>
      <c r="N62" s="18">
        <v>56</v>
      </c>
      <c r="O62" s="18">
        <v>13</v>
      </c>
      <c r="P62" s="18">
        <v>3</v>
      </c>
      <c r="Q62" s="18">
        <v>2</v>
      </c>
      <c r="R62" s="18"/>
      <c r="S62" s="19"/>
      <c r="T62" s="59">
        <f>(K62+L62+M62+N62+O62) /J62</f>
        <v>0.54609929078014185</v>
      </c>
      <c r="U62" s="58">
        <f t="shared" ref="U62" si="186">(K62+L62+M62+N62+O62+P62+Q62)/J62</f>
        <v>0.55791962174940901</v>
      </c>
      <c r="V62" s="18">
        <v>0</v>
      </c>
      <c r="W62" s="18">
        <v>0</v>
      </c>
      <c r="X62" s="18">
        <v>0</v>
      </c>
      <c r="Y62" s="18">
        <v>1</v>
      </c>
      <c r="Z62" s="18">
        <v>2</v>
      </c>
      <c r="AA62" s="18">
        <v>1</v>
      </c>
      <c r="AB62" s="18">
        <v>0</v>
      </c>
      <c r="AC62" s="18"/>
      <c r="AD62" s="19"/>
      <c r="AE62" s="59">
        <f t="shared" ref="AE62" si="187">(V62+W62+X62+Y62+Z62) /J62</f>
        <v>7.0921985815602835E-3</v>
      </c>
      <c r="AF62" s="58">
        <f t="shared" ref="AF62" si="188">(V62+W62+X62+Y62+Z62+AA62+AB62)/J62</f>
        <v>9.4562647754137114E-3</v>
      </c>
      <c r="AG62" s="18">
        <v>60</v>
      </c>
      <c r="AH62" s="18">
        <v>35</v>
      </c>
      <c r="AI62" s="18">
        <v>9</v>
      </c>
      <c r="AJ62" s="18">
        <v>4</v>
      </c>
      <c r="AK62" s="18">
        <v>3</v>
      </c>
      <c r="AL62" s="18">
        <v>1</v>
      </c>
      <c r="AM62" s="18">
        <v>3</v>
      </c>
      <c r="AN62" s="18"/>
      <c r="AO62" s="19"/>
      <c r="AP62" s="59">
        <f t="shared" si="180"/>
        <v>0.26241134751773049</v>
      </c>
      <c r="AQ62" s="58">
        <f t="shared" si="181"/>
        <v>0.27186761229314421</v>
      </c>
    </row>
    <row r="63" spans="2:89" s="15" customFormat="1" ht="15.75" thickBot="1" x14ac:dyDescent="0.3">
      <c r="B63" s="14"/>
      <c r="C63" s="20"/>
      <c r="D63" s="20"/>
      <c r="E63" s="20"/>
      <c r="F63" s="20"/>
      <c r="G63" s="62"/>
      <c r="H63" s="63"/>
      <c r="I63" s="63"/>
      <c r="J63" s="64"/>
      <c r="K63" s="20"/>
      <c r="L63" s="20"/>
      <c r="M63" s="20"/>
      <c r="N63" s="20"/>
      <c r="O63" s="20"/>
      <c r="P63" s="20"/>
      <c r="Q63" s="20"/>
      <c r="R63" s="20"/>
      <c r="S63" s="65"/>
      <c r="T63" s="66"/>
      <c r="U63" s="67"/>
      <c r="V63" s="20"/>
      <c r="W63" s="20"/>
      <c r="X63" s="20"/>
      <c r="Y63" s="20"/>
      <c r="Z63" s="20"/>
      <c r="AA63" s="20"/>
      <c r="AB63" s="20"/>
      <c r="AC63" s="20"/>
      <c r="AD63" s="65"/>
      <c r="AE63" s="66"/>
      <c r="AF63" s="67"/>
      <c r="AG63" s="20"/>
      <c r="AH63" s="20"/>
      <c r="AI63" s="20"/>
      <c r="AJ63" s="20"/>
      <c r="AK63" s="20"/>
      <c r="AL63" s="20"/>
      <c r="AM63" s="20"/>
      <c r="AN63" s="20"/>
      <c r="AO63" s="65"/>
      <c r="AP63" s="66"/>
      <c r="AQ63" s="67"/>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row>
    <row r="64" spans="2:89" x14ac:dyDescent="0.25">
      <c r="B64" s="16"/>
      <c r="C64" s="6" t="s">
        <v>21</v>
      </c>
      <c r="D64" s="6"/>
      <c r="E64" s="6" t="s">
        <v>1</v>
      </c>
      <c r="F64" s="6" t="s">
        <v>28</v>
      </c>
      <c r="G64" s="7">
        <v>1</v>
      </c>
      <c r="H64" s="58">
        <f t="shared" ref="H64:I64" si="189">T64+AE64+AP64</f>
        <v>0.69154228855721389</v>
      </c>
      <c r="I64" s="58">
        <f t="shared" si="189"/>
        <v>0.73631840796019898</v>
      </c>
      <c r="J64" s="17">
        <v>201</v>
      </c>
      <c r="K64" s="18">
        <v>125</v>
      </c>
      <c r="L64" s="18">
        <v>12</v>
      </c>
      <c r="M64" s="18">
        <v>6</v>
      </c>
      <c r="N64" s="18">
        <v>1</v>
      </c>
      <c r="O64" s="18"/>
      <c r="P64" s="18"/>
      <c r="Q64" s="18"/>
      <c r="R64" s="18"/>
      <c r="S64" s="19"/>
      <c r="T64" s="59">
        <f t="shared" ref="T64" si="190">(K64+L64)/J64</f>
        <v>0.68159203980099503</v>
      </c>
      <c r="U64" s="58">
        <f t="shared" ref="U64" si="191">(K64+L64+M64+N64)/J64</f>
        <v>0.71641791044776115</v>
      </c>
      <c r="V64" s="18">
        <v>0</v>
      </c>
      <c r="W64" s="18">
        <v>0</v>
      </c>
      <c r="X64" s="18">
        <v>0</v>
      </c>
      <c r="Y64" s="18">
        <v>0</v>
      </c>
      <c r="Z64" s="18"/>
      <c r="AA64" s="18"/>
      <c r="AB64" s="18"/>
      <c r="AC64" s="18"/>
      <c r="AD64" s="19"/>
      <c r="AE64" s="59">
        <f t="shared" ref="AE64" si="192">(V64+W64)/J64</f>
        <v>0</v>
      </c>
      <c r="AF64" s="58">
        <f t="shared" ref="AF64" si="193">(V64+W64+X64+Y64)/J64</f>
        <v>0</v>
      </c>
      <c r="AG64" s="18">
        <v>0</v>
      </c>
      <c r="AH64" s="18">
        <v>0</v>
      </c>
      <c r="AI64" s="18">
        <v>0</v>
      </c>
      <c r="AJ64" s="18">
        <v>0</v>
      </c>
      <c r="AK64" s="18">
        <v>2</v>
      </c>
      <c r="AL64" s="18">
        <v>1</v>
      </c>
      <c r="AM64" s="18">
        <v>1</v>
      </c>
      <c r="AN64" s="18"/>
      <c r="AO64" s="19"/>
      <c r="AP64" s="59">
        <f t="shared" ref="AP64:AP65" si="194">(AG64+AH64+AI64+AJ64+AK64) /J64</f>
        <v>9.9502487562189053E-3</v>
      </c>
      <c r="AQ64" s="58">
        <f t="shared" ref="AQ64:AQ65" si="195">(AG64+AH64+AI64+AJ64+AK64+AL64+AM64)/J64</f>
        <v>1.9900497512437811E-2</v>
      </c>
    </row>
    <row r="65" spans="2:89" x14ac:dyDescent="0.25">
      <c r="B65" s="16"/>
      <c r="C65" s="6"/>
      <c r="D65" s="6"/>
      <c r="E65" s="6" t="s">
        <v>27</v>
      </c>
      <c r="F65" s="6" t="s">
        <v>28</v>
      </c>
      <c r="G65" s="7">
        <v>2</v>
      </c>
      <c r="H65" s="58">
        <f t="shared" ref="H65:I65" si="196">T65+AE65+AP65</f>
        <v>0.69158878504672894</v>
      </c>
      <c r="I65" s="58">
        <f t="shared" si="196"/>
        <v>0.73831775700934577</v>
      </c>
      <c r="J65" s="17">
        <v>107</v>
      </c>
      <c r="K65" s="18">
        <v>4</v>
      </c>
      <c r="L65" s="18">
        <v>54</v>
      </c>
      <c r="M65" s="18">
        <v>3</v>
      </c>
      <c r="N65" s="18">
        <v>3</v>
      </c>
      <c r="O65" s="18">
        <v>0</v>
      </c>
      <c r="P65" s="18"/>
      <c r="Q65" s="18"/>
      <c r="R65" s="18"/>
      <c r="S65" s="19"/>
      <c r="T65" s="59">
        <f t="shared" ref="T65" si="197">(K65+L65+M65)/J65</f>
        <v>0.57009345794392519</v>
      </c>
      <c r="U65" s="58">
        <f t="shared" ref="U65" si="198">(K65+L65+M65+N65+O65)/J65</f>
        <v>0.59813084112149528</v>
      </c>
      <c r="V65" s="18">
        <v>7</v>
      </c>
      <c r="W65" s="18">
        <v>1</v>
      </c>
      <c r="X65" s="18">
        <v>2</v>
      </c>
      <c r="Y65" s="18">
        <v>0</v>
      </c>
      <c r="Z65" s="18">
        <v>1</v>
      </c>
      <c r="AA65" s="18"/>
      <c r="AB65" s="18"/>
      <c r="AC65" s="18"/>
      <c r="AD65" s="19"/>
      <c r="AE65" s="59">
        <f t="shared" ref="AE65" si="199">(V65+W65+X65)/J65</f>
        <v>9.3457943925233641E-2</v>
      </c>
      <c r="AF65" s="58">
        <f t="shared" ref="AF65" si="200">(V65+W65+X65+Y65+Z65)/J65</f>
        <v>0.10280373831775701</v>
      </c>
      <c r="AG65" s="18">
        <v>0</v>
      </c>
      <c r="AH65" s="18">
        <v>1</v>
      </c>
      <c r="AI65" s="18">
        <v>1</v>
      </c>
      <c r="AJ65" s="18">
        <v>0</v>
      </c>
      <c r="AK65" s="18">
        <v>1</v>
      </c>
      <c r="AL65" s="18">
        <v>0</v>
      </c>
      <c r="AM65" s="18">
        <v>1</v>
      </c>
      <c r="AN65" s="18"/>
      <c r="AO65" s="19"/>
      <c r="AP65" s="59">
        <f t="shared" si="194"/>
        <v>2.8037383177570093E-2</v>
      </c>
      <c r="AQ65" s="58">
        <f t="shared" si="195"/>
        <v>3.7383177570093455E-2</v>
      </c>
    </row>
    <row r="66" spans="2:89" s="15" customFormat="1" ht="15.75" thickBot="1" x14ac:dyDescent="0.3">
      <c r="B66" s="14"/>
      <c r="C66" s="20"/>
      <c r="D66" s="20"/>
      <c r="E66" s="20"/>
      <c r="F66" s="20"/>
      <c r="G66" s="62"/>
      <c r="H66" s="63"/>
      <c r="I66" s="63"/>
      <c r="J66" s="64"/>
      <c r="K66" s="20"/>
      <c r="L66" s="20"/>
      <c r="M66" s="20"/>
      <c r="N66" s="20"/>
      <c r="O66" s="20"/>
      <c r="P66" s="20"/>
      <c r="Q66" s="20"/>
      <c r="R66" s="20"/>
      <c r="S66" s="65"/>
      <c r="T66" s="66"/>
      <c r="U66" s="67"/>
      <c r="V66" s="20"/>
      <c r="W66" s="20"/>
      <c r="X66" s="20"/>
      <c r="Y66" s="20"/>
      <c r="Z66" s="20"/>
      <c r="AA66" s="20"/>
      <c r="AB66" s="20"/>
      <c r="AC66" s="20"/>
      <c r="AD66" s="65"/>
      <c r="AE66" s="66"/>
      <c r="AF66" s="67"/>
      <c r="AG66" s="20"/>
      <c r="AH66" s="20"/>
      <c r="AI66" s="20"/>
      <c r="AJ66" s="20"/>
      <c r="AK66" s="20"/>
      <c r="AL66" s="20"/>
      <c r="AM66" s="20"/>
      <c r="AN66" s="20"/>
      <c r="AO66" s="65"/>
      <c r="AP66" s="66"/>
      <c r="AQ66" s="67"/>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row>
    <row r="67" spans="2:89" x14ac:dyDescent="0.25">
      <c r="B67" s="16"/>
      <c r="C67" s="6" t="s">
        <v>22</v>
      </c>
      <c r="D67" s="6"/>
      <c r="E67" s="6" t="s">
        <v>1</v>
      </c>
      <c r="F67" s="6" t="s">
        <v>28</v>
      </c>
      <c r="G67" s="7">
        <v>1</v>
      </c>
      <c r="H67" s="58">
        <f t="shared" ref="H67:I69" si="201">T67+AE67+AP67</f>
        <v>0.70926517571884984</v>
      </c>
      <c r="I67" s="58">
        <f t="shared" si="201"/>
        <v>0.71565495207667729</v>
      </c>
      <c r="J67" s="17">
        <v>313</v>
      </c>
      <c r="K67" s="18">
        <v>190</v>
      </c>
      <c r="L67" s="18">
        <v>22</v>
      </c>
      <c r="M67" s="18">
        <v>0</v>
      </c>
      <c r="N67" s="18">
        <v>0</v>
      </c>
      <c r="O67" s="18"/>
      <c r="P67" s="18"/>
      <c r="Q67" s="18"/>
      <c r="R67" s="18"/>
      <c r="S67" s="19"/>
      <c r="T67" s="59">
        <f t="shared" ref="T67" si="202">(K67+L67)/J67</f>
        <v>0.67731629392971249</v>
      </c>
      <c r="U67" s="58">
        <f t="shared" ref="U67" si="203">(K67+L67+M67+N67)/J67</f>
        <v>0.67731629392971249</v>
      </c>
      <c r="V67" s="18">
        <v>0</v>
      </c>
      <c r="W67" s="18">
        <v>0</v>
      </c>
      <c r="X67" s="18">
        <v>2</v>
      </c>
      <c r="Y67" s="18">
        <v>0</v>
      </c>
      <c r="Z67" s="18"/>
      <c r="AA67" s="18"/>
      <c r="AB67" s="18"/>
      <c r="AC67" s="18"/>
      <c r="AD67" s="19"/>
      <c r="AE67" s="59">
        <f t="shared" ref="AE67" si="204">(V67+W67)/J67</f>
        <v>0</v>
      </c>
      <c r="AF67" s="58">
        <f t="shared" ref="AF67" si="205">(V67+W67+X67+Y67)/J67</f>
        <v>6.3897763578274758E-3</v>
      </c>
      <c r="AG67" s="18">
        <v>0</v>
      </c>
      <c r="AH67" s="18">
        <v>3</v>
      </c>
      <c r="AI67" s="18">
        <v>4</v>
      </c>
      <c r="AJ67" s="18">
        <v>1</v>
      </c>
      <c r="AK67" s="18">
        <v>2</v>
      </c>
      <c r="AL67" s="18">
        <v>0</v>
      </c>
      <c r="AM67" s="18">
        <v>0</v>
      </c>
      <c r="AN67" s="18"/>
      <c r="AO67" s="19"/>
      <c r="AP67" s="59">
        <f t="shared" ref="AP67:AP69" si="206">(AG67+AH67+AI67+AJ67+AK67) /J67</f>
        <v>3.1948881789137379E-2</v>
      </c>
      <c r="AQ67" s="58">
        <f t="shared" ref="AQ67:AQ69" si="207">(AG67+AH67+AI67+AJ67+AK67+AL67+AM67)/J67</f>
        <v>3.1948881789137379E-2</v>
      </c>
    </row>
    <row r="68" spans="2:89" x14ac:dyDescent="0.25">
      <c r="B68" s="16"/>
      <c r="C68" s="6"/>
      <c r="D68" s="6"/>
      <c r="E68" s="6" t="s">
        <v>27</v>
      </c>
      <c r="F68" s="6" t="s">
        <v>28</v>
      </c>
      <c r="G68" s="7">
        <v>2</v>
      </c>
      <c r="H68" s="58">
        <f t="shared" si="201"/>
        <v>0.81159420289855078</v>
      </c>
      <c r="I68" s="58">
        <f t="shared" si="201"/>
        <v>0.83091787439613529</v>
      </c>
      <c r="J68" s="17">
        <v>414</v>
      </c>
      <c r="K68" s="18">
        <v>25</v>
      </c>
      <c r="L68" s="18">
        <v>273</v>
      </c>
      <c r="M68" s="18">
        <v>27</v>
      </c>
      <c r="N68" s="18">
        <v>2</v>
      </c>
      <c r="O68" s="18">
        <v>0</v>
      </c>
      <c r="P68" s="18"/>
      <c r="Q68" s="18"/>
      <c r="R68" s="18"/>
      <c r="S68" s="19"/>
      <c r="T68" s="59">
        <f t="shared" ref="T68" si="208">(K68+L68+M68)/J68</f>
        <v>0.78502415458937203</v>
      </c>
      <c r="U68" s="58">
        <f t="shared" ref="U68" si="209">(K68+L68+M68+N68+O68)/J68</f>
        <v>0.78985507246376807</v>
      </c>
      <c r="V68" s="18">
        <v>0</v>
      </c>
      <c r="W68" s="18">
        <v>0</v>
      </c>
      <c r="X68" s="18">
        <v>0</v>
      </c>
      <c r="Y68" s="18">
        <v>0</v>
      </c>
      <c r="Z68" s="18">
        <v>2</v>
      </c>
      <c r="AA68" s="18"/>
      <c r="AB68" s="18"/>
      <c r="AC68" s="18"/>
      <c r="AD68" s="19"/>
      <c r="AE68" s="59">
        <f t="shared" ref="AE68" si="210">(V68+W68+X68)/J68</f>
        <v>0</v>
      </c>
      <c r="AF68" s="58">
        <f t="shared" ref="AF68" si="211">(V68+W68+X68+Y68+Z68)/J68</f>
        <v>4.830917874396135E-3</v>
      </c>
      <c r="AG68" s="18">
        <v>1</v>
      </c>
      <c r="AH68" s="18">
        <v>4</v>
      </c>
      <c r="AI68" s="18">
        <v>4</v>
      </c>
      <c r="AJ68" s="18">
        <v>1</v>
      </c>
      <c r="AK68" s="18">
        <v>1</v>
      </c>
      <c r="AL68" s="18">
        <v>3</v>
      </c>
      <c r="AM68" s="18">
        <v>1</v>
      </c>
      <c r="AN68" s="18"/>
      <c r="AO68" s="19"/>
      <c r="AP68" s="59">
        <f t="shared" si="206"/>
        <v>2.6570048309178744E-2</v>
      </c>
      <c r="AQ68" s="58">
        <f t="shared" si="207"/>
        <v>3.6231884057971016E-2</v>
      </c>
    </row>
    <row r="69" spans="2:89" x14ac:dyDescent="0.25">
      <c r="B69" s="16"/>
      <c r="C69" s="6"/>
      <c r="D69" s="6"/>
      <c r="E69" s="6" t="s">
        <v>2</v>
      </c>
      <c r="F69" s="6" t="s">
        <v>28</v>
      </c>
      <c r="G69" s="7">
        <v>4</v>
      </c>
      <c r="H69" s="58">
        <f t="shared" si="201"/>
        <v>0.47727272727272729</v>
      </c>
      <c r="I69" s="58">
        <f>U69+AF69+AQ69</f>
        <v>0.47727272727272729</v>
      </c>
      <c r="J69" s="17">
        <v>44</v>
      </c>
      <c r="K69" s="18">
        <v>2</v>
      </c>
      <c r="L69" s="18">
        <v>13</v>
      </c>
      <c r="M69" s="18">
        <v>4</v>
      </c>
      <c r="N69" s="18">
        <v>0</v>
      </c>
      <c r="O69" s="18">
        <v>2</v>
      </c>
      <c r="P69" s="18">
        <v>0</v>
      </c>
      <c r="Q69" s="18">
        <v>0</v>
      </c>
      <c r="R69" s="18"/>
      <c r="S69" s="19"/>
      <c r="T69" s="59">
        <f>(K69+L69+M69+N69+O69) /J69</f>
        <v>0.47727272727272729</v>
      </c>
      <c r="U69" s="58">
        <f t="shared" ref="U69" si="212">(K69+L69+M69+N69+O69+P69+Q69)/J69</f>
        <v>0.47727272727272729</v>
      </c>
      <c r="V69" s="18">
        <v>0</v>
      </c>
      <c r="W69" s="18">
        <v>0</v>
      </c>
      <c r="X69" s="18">
        <v>0</v>
      </c>
      <c r="Y69" s="18">
        <v>0</v>
      </c>
      <c r="Z69" s="18">
        <v>0</v>
      </c>
      <c r="AA69" s="18">
        <v>0</v>
      </c>
      <c r="AB69" s="18">
        <v>0</v>
      </c>
      <c r="AC69" s="18"/>
      <c r="AD69" s="19"/>
      <c r="AE69" s="59">
        <f t="shared" ref="AE69" si="213">(V69+W69+X69+Y69+Z69) /J69</f>
        <v>0</v>
      </c>
      <c r="AF69" s="58">
        <f t="shared" ref="AF69" si="214">(V69+W69+X69+Y69+Z69+AA69+AB69)/J69</f>
        <v>0</v>
      </c>
      <c r="AG69" s="18">
        <v>0</v>
      </c>
      <c r="AH69" s="18">
        <v>0</v>
      </c>
      <c r="AI69" s="18">
        <v>0</v>
      </c>
      <c r="AJ69" s="18">
        <v>0</v>
      </c>
      <c r="AK69" s="18">
        <v>0</v>
      </c>
      <c r="AL69" s="18">
        <v>0</v>
      </c>
      <c r="AM69" s="18">
        <v>0</v>
      </c>
      <c r="AN69" s="18"/>
      <c r="AO69" s="19"/>
      <c r="AP69" s="59">
        <f t="shared" si="206"/>
        <v>0</v>
      </c>
      <c r="AQ69" s="58">
        <f t="shared" si="207"/>
        <v>0</v>
      </c>
    </row>
    <row r="70" spans="2:89" s="15" customFormat="1" ht="15.75" thickBot="1" x14ac:dyDescent="0.3">
      <c r="B70" s="14"/>
      <c r="C70" s="20"/>
      <c r="D70" s="20"/>
      <c r="E70" s="20"/>
      <c r="F70" s="20"/>
      <c r="G70" s="62"/>
      <c r="H70" s="63"/>
      <c r="I70" s="63"/>
      <c r="J70" s="64"/>
      <c r="K70" s="20"/>
      <c r="L70" s="20"/>
      <c r="M70" s="20"/>
      <c r="N70" s="20"/>
      <c r="O70" s="20"/>
      <c r="P70" s="20"/>
      <c r="Q70" s="20"/>
      <c r="R70" s="20"/>
      <c r="S70" s="65"/>
      <c r="T70" s="66"/>
      <c r="U70" s="67"/>
      <c r="V70" s="20"/>
      <c r="W70" s="20"/>
      <c r="X70" s="20"/>
      <c r="Y70" s="20"/>
      <c r="Z70" s="20"/>
      <c r="AA70" s="20"/>
      <c r="AB70" s="20"/>
      <c r="AC70" s="20"/>
      <c r="AD70" s="65"/>
      <c r="AE70" s="66"/>
      <c r="AF70" s="67"/>
      <c r="AG70" s="20"/>
      <c r="AH70" s="20"/>
      <c r="AI70" s="20"/>
      <c r="AJ70" s="20"/>
      <c r="AK70" s="20"/>
      <c r="AL70" s="20"/>
      <c r="AM70" s="20"/>
      <c r="AN70" s="20"/>
      <c r="AO70" s="65"/>
      <c r="AP70" s="66"/>
      <c r="AQ70" s="67"/>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row>
    <row r="71" spans="2:89" x14ac:dyDescent="0.25">
      <c r="B71" s="16"/>
      <c r="C71" s="6" t="s">
        <v>23</v>
      </c>
      <c r="D71" s="6"/>
      <c r="E71" s="6" t="s">
        <v>1</v>
      </c>
      <c r="F71" s="6" t="s">
        <v>28</v>
      </c>
      <c r="G71" s="7">
        <v>1</v>
      </c>
      <c r="H71" s="58">
        <f t="shared" ref="H71:I71" si="215">T71+AE71+AP71</f>
        <v>0.57306590257879653</v>
      </c>
      <c r="I71" s="58">
        <f t="shared" si="215"/>
        <v>0.61604584527220629</v>
      </c>
      <c r="J71" s="17">
        <v>349</v>
      </c>
      <c r="K71" s="18">
        <v>179</v>
      </c>
      <c r="L71" s="18">
        <v>14</v>
      </c>
      <c r="M71" s="18">
        <v>8</v>
      </c>
      <c r="N71" s="18">
        <v>3</v>
      </c>
      <c r="O71" s="18"/>
      <c r="P71" s="18"/>
      <c r="Q71" s="18"/>
      <c r="R71" s="18"/>
      <c r="S71" s="19"/>
      <c r="T71" s="59">
        <f t="shared" ref="T71" si="216">(K71+L71)/J71</f>
        <v>0.55300859598853869</v>
      </c>
      <c r="U71" s="58">
        <f t="shared" ref="U71" si="217">(K71+L71+M71+N71)/J71</f>
        <v>0.58452722063037255</v>
      </c>
      <c r="V71" s="18">
        <v>0</v>
      </c>
      <c r="W71" s="18">
        <v>0</v>
      </c>
      <c r="X71" s="18">
        <v>1</v>
      </c>
      <c r="Y71" s="18">
        <v>1</v>
      </c>
      <c r="Z71" s="18"/>
      <c r="AA71" s="18"/>
      <c r="AB71" s="18"/>
      <c r="AC71" s="18"/>
      <c r="AD71" s="19"/>
      <c r="AE71" s="59">
        <f t="shared" ref="AE71" si="218">(V71+W71)/J71</f>
        <v>0</v>
      </c>
      <c r="AF71" s="58">
        <f t="shared" ref="AF71" si="219">(V71+W71+X71+Y71)/J71</f>
        <v>5.7306590257879654E-3</v>
      </c>
      <c r="AG71" s="18">
        <v>2</v>
      </c>
      <c r="AH71" s="18">
        <v>1</v>
      </c>
      <c r="AI71" s="18">
        <v>0</v>
      </c>
      <c r="AJ71" s="18">
        <v>1</v>
      </c>
      <c r="AK71" s="18">
        <v>3</v>
      </c>
      <c r="AL71" s="18">
        <v>0</v>
      </c>
      <c r="AM71" s="18">
        <v>2</v>
      </c>
      <c r="AN71" s="18"/>
      <c r="AO71" s="19"/>
      <c r="AP71" s="59">
        <f t="shared" ref="AP71:AP72" si="220">(AG71+AH71+AI71+AJ71+AK71) /J71</f>
        <v>2.0057306590257881E-2</v>
      </c>
      <c r="AQ71" s="58">
        <f t="shared" ref="AQ71:AQ72" si="221">(AG71+AH71+AI71+AJ71+AK71+AL71+AM71)/J71</f>
        <v>2.5787965616045846E-2</v>
      </c>
    </row>
    <row r="72" spans="2:89" x14ac:dyDescent="0.25">
      <c r="B72" s="16"/>
      <c r="C72" s="6"/>
      <c r="D72" s="6"/>
      <c r="E72" s="6" t="s">
        <v>27</v>
      </c>
      <c r="F72" s="6" t="s">
        <v>28</v>
      </c>
      <c r="G72" s="7">
        <v>2</v>
      </c>
      <c r="H72" s="58">
        <f t="shared" ref="H72:I72" si="222">T72+AE72+AP72</f>
        <v>0.44318181818181818</v>
      </c>
      <c r="I72" s="58">
        <f t="shared" si="222"/>
        <v>0.51136363636363635</v>
      </c>
      <c r="J72" s="17">
        <v>88</v>
      </c>
      <c r="K72" s="18">
        <v>10</v>
      </c>
      <c r="L72" s="18">
        <v>18</v>
      </c>
      <c r="M72" s="18">
        <v>2</v>
      </c>
      <c r="N72" s="18">
        <v>1</v>
      </c>
      <c r="O72" s="18">
        <v>0</v>
      </c>
      <c r="P72" s="18"/>
      <c r="Q72" s="18"/>
      <c r="R72" s="18"/>
      <c r="S72" s="19"/>
      <c r="T72" s="59">
        <f t="shared" ref="T72" si="223">(K72+L72+M72)/J72</f>
        <v>0.34090909090909088</v>
      </c>
      <c r="U72" s="58">
        <f t="shared" ref="U72" si="224">(K72+L72+M72+N72+O72)/J72</f>
        <v>0.35227272727272729</v>
      </c>
      <c r="V72" s="18">
        <v>0</v>
      </c>
      <c r="W72" s="18">
        <v>2</v>
      </c>
      <c r="X72" s="18">
        <v>1</v>
      </c>
      <c r="Y72" s="18">
        <v>2</v>
      </c>
      <c r="Z72" s="18">
        <v>0</v>
      </c>
      <c r="AA72" s="18"/>
      <c r="AB72" s="18"/>
      <c r="AC72" s="18"/>
      <c r="AD72" s="19"/>
      <c r="AE72" s="59">
        <f t="shared" ref="AE72" si="225">(V72+W72+X72)/J72</f>
        <v>3.4090909090909088E-2</v>
      </c>
      <c r="AF72" s="58">
        <f t="shared" ref="AF72" si="226">(V72+W72+X72+Y72+Z72)/J72</f>
        <v>5.6818181818181816E-2</v>
      </c>
      <c r="AG72" s="18">
        <v>1</v>
      </c>
      <c r="AH72" s="18">
        <v>1</v>
      </c>
      <c r="AI72" s="18">
        <v>1</v>
      </c>
      <c r="AJ72" s="18">
        <v>1</v>
      </c>
      <c r="AK72" s="18">
        <v>2</v>
      </c>
      <c r="AL72" s="18">
        <v>1</v>
      </c>
      <c r="AM72" s="18">
        <v>2</v>
      </c>
      <c r="AN72" s="18"/>
      <c r="AO72" s="19"/>
      <c r="AP72" s="59">
        <f t="shared" si="220"/>
        <v>6.8181818181818177E-2</v>
      </c>
      <c r="AQ72" s="58">
        <f t="shared" si="221"/>
        <v>0.10227272727272728</v>
      </c>
    </row>
    <row r="73" spans="2:89" s="15" customFormat="1" ht="15.75" thickBot="1" x14ac:dyDescent="0.3">
      <c r="B73" s="14"/>
      <c r="C73" s="20"/>
      <c r="D73" s="20"/>
      <c r="E73" s="20"/>
      <c r="F73" s="20"/>
      <c r="G73" s="62"/>
      <c r="H73" s="63"/>
      <c r="I73" s="63"/>
      <c r="J73" s="64"/>
      <c r="K73" s="20"/>
      <c r="L73" s="20"/>
      <c r="M73" s="20"/>
      <c r="N73" s="20"/>
      <c r="O73" s="20"/>
      <c r="P73" s="20"/>
      <c r="Q73" s="20"/>
      <c r="R73" s="20"/>
      <c r="S73" s="65"/>
      <c r="T73" s="66"/>
      <c r="U73" s="67"/>
      <c r="V73" s="20"/>
      <c r="W73" s="20"/>
      <c r="X73" s="20"/>
      <c r="Y73" s="20"/>
      <c r="Z73" s="20"/>
      <c r="AA73" s="20"/>
      <c r="AB73" s="20"/>
      <c r="AC73" s="20"/>
      <c r="AD73" s="65"/>
      <c r="AE73" s="66"/>
      <c r="AF73" s="67"/>
      <c r="AG73" s="20"/>
      <c r="AH73" s="20"/>
      <c r="AI73" s="20"/>
      <c r="AJ73" s="20"/>
      <c r="AK73" s="20"/>
      <c r="AL73" s="20"/>
      <c r="AM73" s="20"/>
      <c r="AN73" s="20"/>
      <c r="AO73" s="65"/>
      <c r="AP73" s="66"/>
      <c r="AQ73" s="67"/>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c r="CC73" s="83"/>
      <c r="CD73" s="83"/>
      <c r="CE73" s="83"/>
      <c r="CF73" s="83"/>
      <c r="CG73" s="83"/>
      <c r="CH73" s="83"/>
      <c r="CI73" s="83"/>
      <c r="CJ73" s="83"/>
      <c r="CK73" s="83"/>
    </row>
    <row r="74" spans="2:89" x14ac:dyDescent="0.25">
      <c r="B74" s="16"/>
      <c r="C74" s="6" t="s">
        <v>24</v>
      </c>
      <c r="D74" s="6"/>
      <c r="E74" s="6" t="s">
        <v>1</v>
      </c>
      <c r="F74" s="6" t="s">
        <v>28</v>
      </c>
      <c r="G74" s="7">
        <v>1</v>
      </c>
      <c r="H74" s="58">
        <f t="shared" ref="H74:I76" si="227">T74+AE74+AP74</f>
        <v>0.71428571428571419</v>
      </c>
      <c r="I74" s="58">
        <f t="shared" si="227"/>
        <v>0.74468085106382975</v>
      </c>
      <c r="J74" s="17">
        <v>329</v>
      </c>
      <c r="K74" s="18">
        <v>181</v>
      </c>
      <c r="L74" s="18">
        <v>40</v>
      </c>
      <c r="M74" s="18">
        <v>5</v>
      </c>
      <c r="N74" s="18">
        <v>0</v>
      </c>
      <c r="O74" s="18"/>
      <c r="P74" s="18"/>
      <c r="Q74" s="18"/>
      <c r="R74" s="18"/>
      <c r="S74" s="19"/>
      <c r="T74" s="59">
        <f t="shared" ref="T74" si="228">(K74+L74)/J74</f>
        <v>0.67173252279635254</v>
      </c>
      <c r="U74" s="58">
        <f t="shared" ref="U74" si="229">(K74+L74+M74+N74)/J74</f>
        <v>0.68693009118541037</v>
      </c>
      <c r="V74" s="18">
        <v>0</v>
      </c>
      <c r="W74" s="18">
        <v>0</v>
      </c>
      <c r="X74" s="18">
        <v>1</v>
      </c>
      <c r="Y74" s="18">
        <v>0</v>
      </c>
      <c r="Z74" s="18"/>
      <c r="AA74" s="18"/>
      <c r="AB74" s="18"/>
      <c r="AC74" s="18"/>
      <c r="AD74" s="19"/>
      <c r="AE74" s="59">
        <f t="shared" ref="AE74" si="230">(V74+W74)/J74</f>
        <v>0</v>
      </c>
      <c r="AF74" s="58">
        <f t="shared" ref="AF74" si="231">(V74+W74+X74+Y74)/J74</f>
        <v>3.0395136778115501E-3</v>
      </c>
      <c r="AG74" s="18">
        <v>0</v>
      </c>
      <c r="AH74" s="18">
        <v>3</v>
      </c>
      <c r="AI74" s="18">
        <v>4</v>
      </c>
      <c r="AJ74" s="18">
        <v>4</v>
      </c>
      <c r="AK74" s="18">
        <v>3</v>
      </c>
      <c r="AL74" s="18">
        <v>2</v>
      </c>
      <c r="AM74" s="18">
        <v>2</v>
      </c>
      <c r="AN74" s="18"/>
      <c r="AO74" s="19"/>
      <c r="AP74" s="59">
        <f t="shared" ref="AP74:AP76" si="232">(AG74+AH74+AI74+AJ74+AK74) /J74</f>
        <v>4.2553191489361701E-2</v>
      </c>
      <c r="AQ74" s="58">
        <f t="shared" ref="AQ74:AQ76" si="233">(AG74+AH74+AI74+AJ74+AK74+AL74+AM74)/J74</f>
        <v>5.4711246200607903E-2</v>
      </c>
    </row>
    <row r="75" spans="2:89" x14ac:dyDescent="0.25">
      <c r="B75" s="16"/>
      <c r="C75" s="6"/>
      <c r="D75" s="6"/>
      <c r="E75" s="6" t="s">
        <v>27</v>
      </c>
      <c r="F75" s="6" t="s">
        <v>28</v>
      </c>
      <c r="G75" s="7">
        <v>2</v>
      </c>
      <c r="H75" s="58">
        <f t="shared" si="227"/>
        <v>0.65833333333333333</v>
      </c>
      <c r="I75" s="58">
        <f t="shared" si="227"/>
        <v>0.7416666666666667</v>
      </c>
      <c r="J75" s="17">
        <v>480</v>
      </c>
      <c r="K75" s="18">
        <v>44</v>
      </c>
      <c r="L75" s="18">
        <v>200</v>
      </c>
      <c r="M75" s="18">
        <v>40</v>
      </c>
      <c r="N75" s="18">
        <v>9</v>
      </c>
      <c r="O75" s="18">
        <v>4</v>
      </c>
      <c r="P75" s="18"/>
      <c r="Q75" s="18"/>
      <c r="R75" s="18"/>
      <c r="S75" s="19"/>
      <c r="T75" s="59">
        <f t="shared" ref="T75" si="234">(K75+L75+M75)/J75</f>
        <v>0.59166666666666667</v>
      </c>
      <c r="U75" s="58">
        <f t="shared" ref="U75" si="235">(K75+L75+M75+N75+O75)/J75</f>
        <v>0.61875000000000002</v>
      </c>
      <c r="V75" s="18">
        <v>0</v>
      </c>
      <c r="W75" s="18">
        <v>1</v>
      </c>
      <c r="X75" s="18">
        <v>3</v>
      </c>
      <c r="Y75" s="18">
        <v>6</v>
      </c>
      <c r="Z75" s="18">
        <v>4</v>
      </c>
      <c r="AA75" s="18"/>
      <c r="AB75" s="18"/>
      <c r="AC75" s="18"/>
      <c r="AD75" s="19"/>
      <c r="AE75" s="59">
        <f t="shared" ref="AE75" si="236">(V75+W75+X75)/J75</f>
        <v>8.3333333333333332E-3</v>
      </c>
      <c r="AF75" s="58">
        <f t="shared" ref="AF75" si="237">(V75+W75+X75+Y75+Z75)/J75</f>
        <v>2.9166666666666667E-2</v>
      </c>
      <c r="AG75" s="18">
        <v>4</v>
      </c>
      <c r="AH75" s="18">
        <v>6</v>
      </c>
      <c r="AI75" s="18">
        <v>8</v>
      </c>
      <c r="AJ75" s="18">
        <v>4</v>
      </c>
      <c r="AK75" s="18">
        <v>6</v>
      </c>
      <c r="AL75" s="18">
        <v>9</v>
      </c>
      <c r="AM75" s="18">
        <v>8</v>
      </c>
      <c r="AN75" s="18"/>
      <c r="AO75" s="19"/>
      <c r="AP75" s="59">
        <f t="shared" si="232"/>
        <v>5.8333333333333334E-2</v>
      </c>
      <c r="AQ75" s="58">
        <f t="shared" si="233"/>
        <v>9.375E-2</v>
      </c>
    </row>
    <row r="76" spans="2:89" x14ac:dyDescent="0.25">
      <c r="B76" s="16"/>
      <c r="C76" s="6"/>
      <c r="D76" s="6"/>
      <c r="E76" s="6" t="s">
        <v>2</v>
      </c>
      <c r="F76" s="6" t="s">
        <v>28</v>
      </c>
      <c r="G76" s="7">
        <v>4</v>
      </c>
      <c r="H76" s="58">
        <f t="shared" si="227"/>
        <v>0.8571428571428571</v>
      </c>
      <c r="I76" s="58">
        <f>U76+AF76+AQ76</f>
        <v>0.8571428571428571</v>
      </c>
      <c r="J76" s="17">
        <v>21</v>
      </c>
      <c r="K76" s="18">
        <v>17</v>
      </c>
      <c r="L76" s="18">
        <v>0</v>
      </c>
      <c r="M76" s="18">
        <v>0</v>
      </c>
      <c r="N76" s="18">
        <v>1</v>
      </c>
      <c r="O76" s="18">
        <v>0</v>
      </c>
      <c r="P76" s="18">
        <v>0</v>
      </c>
      <c r="Q76" s="18">
        <v>0</v>
      </c>
      <c r="R76" s="18"/>
      <c r="S76" s="19"/>
      <c r="T76" s="59">
        <f>(K76+L76+M76+N76+O76) /J76</f>
        <v>0.8571428571428571</v>
      </c>
      <c r="U76" s="58">
        <f t="shared" ref="U76" si="238">(K76+L76+M76+N76+O76+P76+Q76)/J76</f>
        <v>0.8571428571428571</v>
      </c>
      <c r="V76" s="18">
        <v>0</v>
      </c>
      <c r="W76" s="18">
        <v>0</v>
      </c>
      <c r="X76" s="18">
        <v>0</v>
      </c>
      <c r="Y76" s="18">
        <v>0</v>
      </c>
      <c r="Z76" s="18">
        <v>0</v>
      </c>
      <c r="AA76" s="18">
        <v>0</v>
      </c>
      <c r="AB76" s="18">
        <v>0</v>
      </c>
      <c r="AC76" s="18"/>
      <c r="AD76" s="19"/>
      <c r="AE76" s="59">
        <f t="shared" ref="AE76" si="239">(V76+W76+X76+Y76+Z76) /J76</f>
        <v>0</v>
      </c>
      <c r="AF76" s="58">
        <f t="shared" ref="AF76" si="240">(V76+W76+X76+Y76+Z76+AA76+AB76)/J76</f>
        <v>0</v>
      </c>
      <c r="AG76" s="18">
        <v>0</v>
      </c>
      <c r="AH76" s="18">
        <v>0</v>
      </c>
      <c r="AI76" s="18">
        <v>0</v>
      </c>
      <c r="AJ76" s="18">
        <v>0</v>
      </c>
      <c r="AK76" s="18">
        <v>0</v>
      </c>
      <c r="AL76" s="18">
        <v>0</v>
      </c>
      <c r="AM76" s="18">
        <v>0</v>
      </c>
      <c r="AN76" s="18"/>
      <c r="AO76" s="19"/>
      <c r="AP76" s="59">
        <f t="shared" si="232"/>
        <v>0</v>
      </c>
      <c r="AQ76" s="58">
        <f t="shared" si="233"/>
        <v>0</v>
      </c>
    </row>
    <row r="77" spans="2:89" s="15" customFormat="1" ht="15.75" thickBot="1" x14ac:dyDescent="0.3">
      <c r="B77" s="14"/>
      <c r="C77" s="20"/>
      <c r="D77" s="20"/>
      <c r="E77" s="20"/>
      <c r="F77" s="20"/>
      <c r="G77" s="62"/>
      <c r="H77" s="63"/>
      <c r="I77" s="63"/>
      <c r="J77" s="68"/>
      <c r="K77" s="20"/>
      <c r="L77" s="20"/>
      <c r="M77" s="20"/>
      <c r="N77" s="20"/>
      <c r="O77" s="20"/>
      <c r="P77" s="20"/>
      <c r="Q77" s="20"/>
      <c r="R77" s="20"/>
      <c r="S77" s="65"/>
      <c r="T77" s="66"/>
      <c r="U77" s="67"/>
      <c r="V77" s="20"/>
      <c r="W77" s="20"/>
      <c r="X77" s="20"/>
      <c r="Y77" s="20"/>
      <c r="Z77" s="20"/>
      <c r="AA77" s="20"/>
      <c r="AB77" s="20"/>
      <c r="AC77" s="20"/>
      <c r="AD77" s="65"/>
      <c r="AE77" s="66"/>
      <c r="AF77" s="67"/>
      <c r="AG77" s="20"/>
      <c r="AH77" s="20"/>
      <c r="AI77" s="20"/>
      <c r="AJ77" s="20"/>
      <c r="AK77" s="20"/>
      <c r="AL77" s="20"/>
      <c r="AM77" s="20"/>
      <c r="AN77" s="20"/>
      <c r="AO77" s="65"/>
      <c r="AP77" s="66"/>
      <c r="AQ77" s="67"/>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row>
    <row r="78" spans="2:89" x14ac:dyDescent="0.25">
      <c r="B78" s="16"/>
      <c r="C78" s="6" t="s">
        <v>25</v>
      </c>
      <c r="D78" s="6"/>
      <c r="E78" s="6" t="s">
        <v>1</v>
      </c>
      <c r="F78" s="6" t="s">
        <v>28</v>
      </c>
      <c r="G78" s="7">
        <v>1</v>
      </c>
      <c r="H78" s="58">
        <f t="shared" ref="H78:I80" si="241">T78+AE78+AP78</f>
        <v>0.50749185667752439</v>
      </c>
      <c r="I78" s="58">
        <f t="shared" si="241"/>
        <v>0.55244299674267106</v>
      </c>
      <c r="J78" s="21">
        <v>1535</v>
      </c>
      <c r="K78" s="18">
        <v>683</v>
      </c>
      <c r="L78" s="18">
        <v>44</v>
      </c>
      <c r="M78" s="18">
        <v>22</v>
      </c>
      <c r="N78" s="18">
        <v>1</v>
      </c>
      <c r="O78" s="18"/>
      <c r="P78" s="18"/>
      <c r="Q78" s="18"/>
      <c r="R78" s="18"/>
      <c r="S78" s="19"/>
      <c r="T78" s="59">
        <f t="shared" ref="T78" si="242">(K78+L78)/J78</f>
        <v>0.47361563517915312</v>
      </c>
      <c r="U78" s="58">
        <f t="shared" ref="U78" si="243">(K78+L78+M78+N78)/J78</f>
        <v>0.48859934853420195</v>
      </c>
      <c r="V78" s="18">
        <v>6</v>
      </c>
      <c r="W78" s="18">
        <v>0</v>
      </c>
      <c r="X78" s="18">
        <v>1</v>
      </c>
      <c r="Y78" s="18">
        <v>2</v>
      </c>
      <c r="Z78" s="18"/>
      <c r="AA78" s="18"/>
      <c r="AB78" s="18"/>
      <c r="AC78" s="18"/>
      <c r="AD78" s="19"/>
      <c r="AE78" s="59">
        <f t="shared" ref="AE78" si="244">(V78+W78)/J78</f>
        <v>3.9087947882736158E-3</v>
      </c>
      <c r="AF78" s="58">
        <f t="shared" ref="AF78" si="245">(V78+W78+X78+Y78)/J78</f>
        <v>5.8631921824104233E-3</v>
      </c>
      <c r="AG78" s="18">
        <v>4</v>
      </c>
      <c r="AH78" s="18">
        <v>4</v>
      </c>
      <c r="AI78" s="18">
        <v>14</v>
      </c>
      <c r="AJ78" s="18">
        <v>7</v>
      </c>
      <c r="AK78" s="18">
        <v>17</v>
      </c>
      <c r="AL78" s="18">
        <v>21</v>
      </c>
      <c r="AM78" s="18">
        <v>22</v>
      </c>
      <c r="AN78" s="18"/>
      <c r="AO78" s="19"/>
      <c r="AP78" s="59">
        <f t="shared" ref="AP78:AP80" si="246">(AG78+AH78+AI78+AJ78+AK78) /J78</f>
        <v>2.9967426710097719E-2</v>
      </c>
      <c r="AQ78" s="58">
        <f t="shared" ref="AQ78:AQ80" si="247">(AG78+AH78+AI78+AJ78+AK78+AL78+AM78)/J78</f>
        <v>5.7980456026058634E-2</v>
      </c>
    </row>
    <row r="79" spans="2:89" x14ac:dyDescent="0.25">
      <c r="B79" s="16"/>
      <c r="C79" s="6"/>
      <c r="D79" s="6"/>
      <c r="E79" s="6" t="s">
        <v>27</v>
      </c>
      <c r="F79" s="6" t="s">
        <v>28</v>
      </c>
      <c r="G79" s="7">
        <v>2</v>
      </c>
      <c r="H79" s="58">
        <f t="shared" si="241"/>
        <v>0.58112874779541446</v>
      </c>
      <c r="I79" s="58">
        <f t="shared" si="241"/>
        <v>0.68518518518518512</v>
      </c>
      <c r="J79" s="21">
        <v>3402</v>
      </c>
      <c r="K79" s="18">
        <v>1</v>
      </c>
      <c r="L79" s="22">
        <v>1443</v>
      </c>
      <c r="M79" s="18">
        <v>413</v>
      </c>
      <c r="N79" s="18">
        <v>120</v>
      </c>
      <c r="O79" s="18">
        <v>61</v>
      </c>
      <c r="P79" s="18"/>
      <c r="Q79" s="18"/>
      <c r="R79" s="18"/>
      <c r="S79" s="19"/>
      <c r="T79" s="59">
        <f t="shared" ref="T79" si="248">(K79+L79+M79)/J79</f>
        <v>0.54585537918871252</v>
      </c>
      <c r="U79" s="58">
        <f t="shared" ref="U79" si="249">(K79+L79+M79+N79+O79)/J79</f>
        <v>0.5990593768371546</v>
      </c>
      <c r="V79" s="18">
        <v>0</v>
      </c>
      <c r="W79" s="18">
        <v>2</v>
      </c>
      <c r="X79" s="18">
        <v>6</v>
      </c>
      <c r="Y79" s="18">
        <v>12</v>
      </c>
      <c r="Z79" s="18">
        <v>6</v>
      </c>
      <c r="AA79" s="18"/>
      <c r="AB79" s="18"/>
      <c r="AC79" s="18"/>
      <c r="AD79" s="19"/>
      <c r="AE79" s="59">
        <f t="shared" ref="AE79" si="250">(V79+W79+X79)/J79</f>
        <v>2.3515579071134627E-3</v>
      </c>
      <c r="AF79" s="58">
        <f t="shared" ref="AF79" si="251">(V79+W79+X79+Y79+Z79)/J79</f>
        <v>7.6425631981187538E-3</v>
      </c>
      <c r="AG79" s="18">
        <v>3</v>
      </c>
      <c r="AH79" s="18">
        <v>12</v>
      </c>
      <c r="AI79" s="18">
        <v>33</v>
      </c>
      <c r="AJ79" s="18">
        <v>26</v>
      </c>
      <c r="AK79" s="18">
        <v>38</v>
      </c>
      <c r="AL79" s="18">
        <v>81</v>
      </c>
      <c r="AM79" s="18">
        <v>74</v>
      </c>
      <c r="AN79" s="18"/>
      <c r="AO79" s="19"/>
      <c r="AP79" s="59">
        <f t="shared" si="246"/>
        <v>3.292181069958848E-2</v>
      </c>
      <c r="AQ79" s="58">
        <f t="shared" si="247"/>
        <v>7.8483245149911812E-2</v>
      </c>
    </row>
    <row r="80" spans="2:89" x14ac:dyDescent="0.25">
      <c r="B80" s="16"/>
      <c r="C80" s="6"/>
      <c r="D80" s="6"/>
      <c r="E80" s="6" t="s">
        <v>2</v>
      </c>
      <c r="F80" s="6" t="s">
        <v>28</v>
      </c>
      <c r="G80" s="7">
        <v>4</v>
      </c>
      <c r="H80" s="58">
        <f t="shared" si="241"/>
        <v>0.46491228070175439</v>
      </c>
      <c r="I80" s="58">
        <f>U80+AF80+AQ80</f>
        <v>0.55043859649122795</v>
      </c>
      <c r="J80" s="17">
        <v>456</v>
      </c>
      <c r="K80" s="18">
        <v>12</v>
      </c>
      <c r="L80" s="18">
        <v>58</v>
      </c>
      <c r="M80" s="18">
        <v>42</v>
      </c>
      <c r="N80" s="18">
        <v>45</v>
      </c>
      <c r="O80" s="18">
        <v>35</v>
      </c>
      <c r="P80" s="18">
        <v>21</v>
      </c>
      <c r="Q80" s="18">
        <v>16</v>
      </c>
      <c r="R80" s="18"/>
      <c r="S80" s="19"/>
      <c r="T80" s="59">
        <f>(K80+L80+M80+N80+O80) /J80</f>
        <v>0.42105263157894735</v>
      </c>
      <c r="U80" s="58">
        <f t="shared" ref="U80" si="252">(K80+L80+M80+N80+O80+P80+Q80)/J80</f>
        <v>0.5021929824561403</v>
      </c>
      <c r="V80" s="18">
        <v>0</v>
      </c>
      <c r="W80" s="18">
        <v>0</v>
      </c>
      <c r="X80" s="18">
        <v>1</v>
      </c>
      <c r="Y80" s="18">
        <v>0</v>
      </c>
      <c r="Z80" s="18">
        <v>0</v>
      </c>
      <c r="AA80" s="18">
        <v>0</v>
      </c>
      <c r="AB80" s="18">
        <v>0</v>
      </c>
      <c r="AC80" s="18"/>
      <c r="AD80" s="19"/>
      <c r="AE80" s="59">
        <f t="shared" ref="AE80" si="253">(V80+W80+X80+Y80+Z80) /J80</f>
        <v>2.1929824561403508E-3</v>
      </c>
      <c r="AF80" s="58">
        <f t="shared" ref="AF80" si="254">(V80+W80+X80+Y80+Z80+AA80+AB80)/J80</f>
        <v>2.1929824561403508E-3</v>
      </c>
      <c r="AG80" s="18">
        <v>13</v>
      </c>
      <c r="AH80" s="18">
        <v>0</v>
      </c>
      <c r="AI80" s="18">
        <v>2</v>
      </c>
      <c r="AJ80" s="18">
        <v>2</v>
      </c>
      <c r="AK80" s="18">
        <v>2</v>
      </c>
      <c r="AL80" s="18">
        <v>0</v>
      </c>
      <c r="AM80" s="18">
        <v>2</v>
      </c>
      <c r="AN80" s="18"/>
      <c r="AO80" s="19"/>
      <c r="AP80" s="59">
        <f t="shared" si="246"/>
        <v>4.1666666666666664E-2</v>
      </c>
      <c r="AQ80" s="58">
        <f t="shared" si="247"/>
        <v>4.6052631578947366E-2</v>
      </c>
    </row>
    <row r="81" spans="2:89" s="15" customFormat="1" ht="15.75" thickBot="1" x14ac:dyDescent="0.3">
      <c r="B81" s="14"/>
      <c r="C81" s="20"/>
      <c r="D81" s="20"/>
      <c r="E81" s="20"/>
      <c r="F81" s="20"/>
      <c r="G81" s="62"/>
      <c r="H81" s="63"/>
      <c r="I81" s="63"/>
      <c r="J81" s="64"/>
      <c r="K81" s="20"/>
      <c r="L81" s="20"/>
      <c r="M81" s="20"/>
      <c r="N81" s="20"/>
      <c r="O81" s="20"/>
      <c r="P81" s="20"/>
      <c r="Q81" s="20"/>
      <c r="R81" s="20"/>
      <c r="S81" s="65"/>
      <c r="T81" s="66"/>
      <c r="U81" s="67"/>
      <c r="V81" s="20"/>
      <c r="W81" s="20"/>
      <c r="X81" s="20"/>
      <c r="Y81" s="20"/>
      <c r="Z81" s="20"/>
      <c r="AA81" s="20"/>
      <c r="AB81" s="20"/>
      <c r="AC81" s="20"/>
      <c r="AD81" s="65"/>
      <c r="AE81" s="66"/>
      <c r="AF81" s="67"/>
      <c r="AG81" s="20"/>
      <c r="AH81" s="20"/>
      <c r="AI81" s="20"/>
      <c r="AJ81" s="20"/>
      <c r="AK81" s="20"/>
      <c r="AL81" s="20"/>
      <c r="AM81" s="20"/>
      <c r="AN81" s="20"/>
      <c r="AO81" s="65"/>
      <c r="AP81" s="66"/>
      <c r="AQ81" s="67"/>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row>
    <row r="82" spans="2:89" x14ac:dyDescent="0.25">
      <c r="B82" s="16"/>
      <c r="C82" s="6" t="s">
        <v>26</v>
      </c>
      <c r="D82" s="6"/>
      <c r="E82" s="6" t="s">
        <v>2</v>
      </c>
      <c r="F82" s="6" t="s">
        <v>28</v>
      </c>
      <c r="G82" s="7">
        <v>4</v>
      </c>
      <c r="H82" s="58">
        <f t="shared" ref="H82" si="255">T82+AE82+AP82</f>
        <v>0.88732394366197176</v>
      </c>
      <c r="I82" s="58">
        <f>U82+AF82+AQ82</f>
        <v>0.92957746478873238</v>
      </c>
      <c r="J82" s="17">
        <v>71</v>
      </c>
      <c r="K82" s="18">
        <v>8</v>
      </c>
      <c r="L82" s="18">
        <v>33</v>
      </c>
      <c r="M82" s="18">
        <v>12</v>
      </c>
      <c r="N82" s="18">
        <v>3</v>
      </c>
      <c r="O82" s="18">
        <v>4</v>
      </c>
      <c r="P82" s="18">
        <v>0</v>
      </c>
      <c r="Q82" s="18">
        <v>0</v>
      </c>
      <c r="R82" s="18"/>
      <c r="S82" s="19"/>
      <c r="T82" s="59">
        <f>(K82+L82+M82+N82+O82) /J82</f>
        <v>0.84507042253521125</v>
      </c>
      <c r="U82" s="58">
        <f t="shared" ref="U82" si="256">(K82+L82+M82+N82+O82+P82+Q82)/J82</f>
        <v>0.84507042253521125</v>
      </c>
      <c r="V82" s="18">
        <v>0</v>
      </c>
      <c r="W82" s="18">
        <v>0</v>
      </c>
      <c r="X82" s="18">
        <v>1</v>
      </c>
      <c r="Y82" s="18">
        <v>1</v>
      </c>
      <c r="Z82" s="18">
        <v>0</v>
      </c>
      <c r="AA82" s="18">
        <v>1</v>
      </c>
      <c r="AB82" s="18">
        <v>1</v>
      </c>
      <c r="AC82" s="18"/>
      <c r="AD82" s="19"/>
      <c r="AE82" s="59">
        <f t="shared" ref="AE82" si="257">(V82+W82+X82+Y82+Z82) /J82</f>
        <v>2.8169014084507043E-2</v>
      </c>
      <c r="AF82" s="58">
        <f t="shared" ref="AF82" si="258">(V82+W82+X82+Y82+Z82+AA82+AB82)/J82</f>
        <v>5.6338028169014086E-2</v>
      </c>
      <c r="AG82" s="18">
        <v>0</v>
      </c>
      <c r="AH82" s="18">
        <v>0</v>
      </c>
      <c r="AI82" s="18">
        <v>0</v>
      </c>
      <c r="AJ82" s="18">
        <v>1</v>
      </c>
      <c r="AK82" s="18">
        <v>0</v>
      </c>
      <c r="AL82" s="18">
        <v>1</v>
      </c>
      <c r="AM82" s="18">
        <v>0</v>
      </c>
      <c r="AN82" s="18"/>
      <c r="AO82" s="19"/>
      <c r="AP82" s="59">
        <f t="shared" ref="AP82" si="259">(AG82+AH82+AI82+AJ82+AK82) /J82</f>
        <v>1.4084507042253521E-2</v>
      </c>
      <c r="AQ82" s="58">
        <f t="shared" ref="AQ82" si="260">(AG82+AH82+AI82+AJ82+AK82+AL82+AM82)/J82</f>
        <v>2.8169014084507043E-2</v>
      </c>
    </row>
    <row r="83" spans="2:89" s="15" customFormat="1" ht="15.75" thickBot="1" x14ac:dyDescent="0.3">
      <c r="B83" s="14"/>
      <c r="C83" s="20"/>
      <c r="D83" s="20"/>
      <c r="E83" s="20"/>
      <c r="F83" s="20"/>
      <c r="G83" s="62"/>
      <c r="H83" s="63"/>
      <c r="I83" s="63"/>
      <c r="J83" s="64"/>
      <c r="K83" s="20"/>
      <c r="L83" s="20"/>
      <c r="M83" s="20"/>
      <c r="N83" s="20"/>
      <c r="O83" s="20"/>
      <c r="P83" s="20"/>
      <c r="Q83" s="20"/>
      <c r="R83" s="20"/>
      <c r="S83" s="65"/>
      <c r="T83" s="66"/>
      <c r="U83" s="67"/>
      <c r="V83" s="20"/>
      <c r="W83" s="20"/>
      <c r="X83" s="20"/>
      <c r="Y83" s="20"/>
      <c r="Z83" s="20"/>
      <c r="AA83" s="20"/>
      <c r="AB83" s="20"/>
      <c r="AC83" s="20"/>
      <c r="AD83" s="65"/>
      <c r="AE83" s="66"/>
      <c r="AF83" s="67"/>
      <c r="AG83" s="20"/>
      <c r="AH83" s="20"/>
      <c r="AI83" s="20"/>
      <c r="AJ83" s="20"/>
      <c r="AK83" s="20"/>
      <c r="AL83" s="20"/>
      <c r="AM83" s="20"/>
      <c r="AN83" s="20"/>
      <c r="AO83" s="65"/>
      <c r="AP83" s="66"/>
      <c r="AQ83" s="67"/>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row>
    <row r="84" spans="2:89" x14ac:dyDescent="0.25">
      <c r="B84" s="16"/>
      <c r="C84" s="6" t="s">
        <v>5</v>
      </c>
      <c r="D84" s="6"/>
      <c r="E84" s="6" t="s">
        <v>1</v>
      </c>
      <c r="F84" s="6" t="s">
        <v>28</v>
      </c>
      <c r="G84" s="7">
        <v>1</v>
      </c>
      <c r="H84" s="58">
        <f t="shared" ref="H84:I88" si="261">T84+AE84+AP84</f>
        <v>1.2145748987854251E-2</v>
      </c>
      <c r="I84" s="58">
        <f t="shared" si="261"/>
        <v>1.6194331983805668E-2</v>
      </c>
      <c r="J84" s="17">
        <v>247</v>
      </c>
      <c r="K84" s="18">
        <v>0</v>
      </c>
      <c r="L84" s="18">
        <v>0</v>
      </c>
      <c r="M84" s="18">
        <v>0</v>
      </c>
      <c r="N84" s="18">
        <v>0</v>
      </c>
      <c r="O84" s="18"/>
      <c r="P84" s="18"/>
      <c r="Q84" s="18"/>
      <c r="R84" s="18"/>
      <c r="S84" s="19"/>
      <c r="T84" s="59">
        <f t="shared" ref="T84" si="262">(K84+L84)/J84</f>
        <v>0</v>
      </c>
      <c r="U84" s="58">
        <f t="shared" ref="U84" si="263">(K84+L84+M84+N84)/J84</f>
        <v>0</v>
      </c>
      <c r="V84" s="18">
        <v>0</v>
      </c>
      <c r="W84" s="18">
        <v>0</v>
      </c>
      <c r="X84" s="18">
        <v>0</v>
      </c>
      <c r="Y84" s="18">
        <v>0</v>
      </c>
      <c r="Z84" s="18"/>
      <c r="AA84" s="18"/>
      <c r="AB84" s="18"/>
      <c r="AC84" s="18"/>
      <c r="AD84" s="19"/>
      <c r="AE84" s="59">
        <f t="shared" ref="AE84" si="264">(V84+W84)/J84</f>
        <v>0</v>
      </c>
      <c r="AF84" s="58">
        <f t="shared" ref="AF84" si="265">(V84+W84+X84+Y84)/J84</f>
        <v>0</v>
      </c>
      <c r="AG84" s="18">
        <v>1</v>
      </c>
      <c r="AH84" s="18">
        <v>0</v>
      </c>
      <c r="AI84" s="18">
        <v>0</v>
      </c>
      <c r="AJ84" s="18">
        <v>0</v>
      </c>
      <c r="AK84" s="18">
        <v>2</v>
      </c>
      <c r="AL84" s="18">
        <v>0</v>
      </c>
      <c r="AM84" s="18">
        <v>1</v>
      </c>
      <c r="AN84" s="18"/>
      <c r="AO84" s="19"/>
      <c r="AP84" s="59">
        <f t="shared" ref="AP84:AP87" si="266">(AG84+AH84+AI84+AJ84+AK84) /J84</f>
        <v>1.2145748987854251E-2</v>
      </c>
      <c r="AQ84" s="58">
        <f t="shared" ref="AQ84:AQ87" si="267">(AG84+AH84+AI84+AJ84+AK84+AL84+AM84)/J84</f>
        <v>1.6194331983805668E-2</v>
      </c>
    </row>
    <row r="85" spans="2:89" x14ac:dyDescent="0.25">
      <c r="B85" s="16"/>
      <c r="C85" s="6"/>
      <c r="D85" s="6"/>
      <c r="E85" s="6" t="s">
        <v>27</v>
      </c>
      <c r="F85" s="6" t="s">
        <v>28</v>
      </c>
      <c r="G85" s="7">
        <v>2</v>
      </c>
      <c r="H85" s="58">
        <f t="shared" si="261"/>
        <v>1</v>
      </c>
      <c r="I85" s="58">
        <f t="shared" si="261"/>
        <v>1</v>
      </c>
      <c r="J85" s="17">
        <v>53</v>
      </c>
      <c r="K85" s="18">
        <v>6</v>
      </c>
      <c r="L85" s="18">
        <v>44</v>
      </c>
      <c r="M85" s="18">
        <v>3</v>
      </c>
      <c r="N85" s="18">
        <v>0</v>
      </c>
      <c r="O85" s="18">
        <v>0</v>
      </c>
      <c r="P85" s="18"/>
      <c r="Q85" s="18"/>
      <c r="R85" s="18"/>
      <c r="S85" s="19"/>
      <c r="T85" s="59">
        <f t="shared" ref="T85" si="268">(K85+L85+M85)/J85</f>
        <v>1</v>
      </c>
      <c r="U85" s="58">
        <f t="shared" ref="U85" si="269">(K85+L85+M85+N85+O85)/J85</f>
        <v>1</v>
      </c>
      <c r="V85" s="18">
        <v>0</v>
      </c>
      <c r="W85" s="18">
        <v>0</v>
      </c>
      <c r="X85" s="18">
        <v>0</v>
      </c>
      <c r="Y85" s="18">
        <v>0</v>
      </c>
      <c r="Z85" s="18">
        <v>0</v>
      </c>
      <c r="AA85" s="18"/>
      <c r="AB85" s="18"/>
      <c r="AC85" s="18"/>
      <c r="AD85" s="19"/>
      <c r="AE85" s="59">
        <f t="shared" ref="AE85" si="270">(V85+W85+X85)/J85</f>
        <v>0</v>
      </c>
      <c r="AF85" s="58">
        <f t="shared" ref="AF85" si="271">(V85+W85+X85+Y85+Z85)/J85</f>
        <v>0</v>
      </c>
      <c r="AG85" s="18">
        <v>0</v>
      </c>
      <c r="AH85" s="18">
        <v>0</v>
      </c>
      <c r="AI85" s="18">
        <v>0</v>
      </c>
      <c r="AJ85" s="18">
        <v>0</v>
      </c>
      <c r="AK85" s="18">
        <v>0</v>
      </c>
      <c r="AL85" s="18">
        <v>0</v>
      </c>
      <c r="AM85" s="18">
        <v>0</v>
      </c>
      <c r="AN85" s="18"/>
      <c r="AO85" s="19"/>
      <c r="AP85" s="59">
        <f t="shared" si="266"/>
        <v>0</v>
      </c>
      <c r="AQ85" s="58">
        <f t="shared" si="267"/>
        <v>0</v>
      </c>
    </row>
    <row r="86" spans="2:89" x14ac:dyDescent="0.25">
      <c r="B86" s="16"/>
      <c r="C86" s="6"/>
      <c r="D86" s="6"/>
      <c r="E86" s="6" t="s">
        <v>2</v>
      </c>
      <c r="F86" s="6" t="s">
        <v>28</v>
      </c>
      <c r="G86" s="7">
        <v>4</v>
      </c>
      <c r="H86" s="58">
        <f t="shared" si="261"/>
        <v>0.67512504574844456</v>
      </c>
      <c r="I86" s="58">
        <f>U86+AF86+AQ86</f>
        <v>0.80163474441868976</v>
      </c>
      <c r="J86" s="21">
        <v>8197</v>
      </c>
      <c r="K86" s="18">
        <v>146</v>
      </c>
      <c r="L86" s="18">
        <v>740</v>
      </c>
      <c r="M86" s="18">
        <v>950</v>
      </c>
      <c r="N86" s="22">
        <v>1660</v>
      </c>
      <c r="O86" s="22">
        <v>1664</v>
      </c>
      <c r="P86" s="18">
        <v>600</v>
      </c>
      <c r="Q86" s="18">
        <v>166</v>
      </c>
      <c r="R86" s="18"/>
      <c r="S86" s="19"/>
      <c r="T86" s="59">
        <f>(K86+L86+M86+N86+O86) /J86</f>
        <v>0.62949859704770039</v>
      </c>
      <c r="U86" s="58">
        <f t="shared" ref="U86" si="272">(K86+L86+M86+N86+O86+P86+Q86)/J86</f>
        <v>0.72294741978772725</v>
      </c>
      <c r="V86" s="18">
        <v>10</v>
      </c>
      <c r="W86" s="18">
        <v>5</v>
      </c>
      <c r="X86" s="18">
        <v>16</v>
      </c>
      <c r="Y86" s="18">
        <v>23</v>
      </c>
      <c r="Z86" s="18">
        <v>60</v>
      </c>
      <c r="AA86" s="18">
        <v>99</v>
      </c>
      <c r="AB86" s="18">
        <v>49</v>
      </c>
      <c r="AC86" s="18"/>
      <c r="AD86" s="19"/>
      <c r="AE86" s="59">
        <f t="shared" ref="AE86" si="273">(V86+W86+X86+Y86+Z86) /J86</f>
        <v>1.3907527144077102E-2</v>
      </c>
      <c r="AF86" s="58">
        <f t="shared" ref="AF86" si="274">(V86+W86+X86+Y86+Z86+AA86+AB86)/J86</f>
        <v>3.1962913260949126E-2</v>
      </c>
      <c r="AG86" s="18">
        <v>0</v>
      </c>
      <c r="AH86" s="18">
        <v>13</v>
      </c>
      <c r="AI86" s="18">
        <v>72</v>
      </c>
      <c r="AJ86" s="18">
        <v>87</v>
      </c>
      <c r="AK86" s="18">
        <v>88</v>
      </c>
      <c r="AL86" s="18">
        <v>72</v>
      </c>
      <c r="AM86" s="18">
        <v>51</v>
      </c>
      <c r="AN86" s="18"/>
      <c r="AO86" s="19"/>
      <c r="AP86" s="59">
        <f t="shared" si="266"/>
        <v>3.1718921556667071E-2</v>
      </c>
      <c r="AQ86" s="58">
        <f t="shared" si="267"/>
        <v>4.6724411370013416E-2</v>
      </c>
    </row>
    <row r="87" spans="2:89" x14ac:dyDescent="0.25">
      <c r="B87" s="16"/>
      <c r="C87" s="6"/>
      <c r="D87" s="6"/>
      <c r="E87" s="6" t="s">
        <v>3</v>
      </c>
      <c r="F87" s="6" t="s">
        <v>28</v>
      </c>
      <c r="G87" s="7">
        <v>3</v>
      </c>
      <c r="H87" s="58">
        <f t="shared" si="261"/>
        <v>0.76088412592096444</v>
      </c>
      <c r="I87" s="58">
        <f t="shared" si="261"/>
        <v>0.87407903549899535</v>
      </c>
      <c r="J87" s="21">
        <v>1493</v>
      </c>
      <c r="K87" s="22">
        <v>8</v>
      </c>
      <c r="L87" s="22">
        <v>231</v>
      </c>
      <c r="M87" s="22">
        <v>611</v>
      </c>
      <c r="N87" s="22">
        <v>250</v>
      </c>
      <c r="O87" s="22">
        <v>82</v>
      </c>
      <c r="P87" s="22">
        <v>20</v>
      </c>
      <c r="Q87" s="22"/>
      <c r="R87" s="22"/>
      <c r="S87" s="23"/>
      <c r="T87" s="59">
        <f t="shared" ref="T87" si="275">(K87+L87+M87+N87)/J87</f>
        <v>0.73677160080375081</v>
      </c>
      <c r="U87" s="58">
        <f t="shared" ref="U87" si="276">(K87+L87+M87+N87+O87+P87)/J87</f>
        <v>0.80509042196918956</v>
      </c>
      <c r="V87" s="18">
        <v>1</v>
      </c>
      <c r="W87" s="18">
        <v>0</v>
      </c>
      <c r="X87" s="18">
        <v>1</v>
      </c>
      <c r="Y87" s="18">
        <v>0</v>
      </c>
      <c r="Z87" s="18">
        <v>0</v>
      </c>
      <c r="AA87" s="18">
        <v>0</v>
      </c>
      <c r="AB87" s="18"/>
      <c r="AC87" s="18"/>
      <c r="AD87" s="19"/>
      <c r="AE87" s="59">
        <f t="shared" ref="AE87" si="277">(V87+W87+X87+Y87)/J87</f>
        <v>1.3395847287340924E-3</v>
      </c>
      <c r="AF87" s="58">
        <f t="shared" ref="AF87" si="278">(V87+W87+X87+Y87+Z87+AA87)/J87</f>
        <v>1.3395847287340924E-3</v>
      </c>
      <c r="AG87" s="18">
        <v>6</v>
      </c>
      <c r="AH87" s="18">
        <v>0</v>
      </c>
      <c r="AI87" s="18">
        <v>2</v>
      </c>
      <c r="AJ87" s="18">
        <v>12</v>
      </c>
      <c r="AK87" s="18">
        <v>14</v>
      </c>
      <c r="AL87" s="18">
        <v>38</v>
      </c>
      <c r="AM87" s="18">
        <v>29</v>
      </c>
      <c r="AN87" s="18"/>
      <c r="AO87" s="19"/>
      <c r="AP87" s="59">
        <f t="shared" si="266"/>
        <v>2.277294038847957E-2</v>
      </c>
      <c r="AQ87" s="58">
        <f t="shared" si="267"/>
        <v>6.7649028801071667E-2</v>
      </c>
    </row>
    <row r="88" spans="2:89" x14ac:dyDescent="0.25">
      <c r="B88" s="16"/>
      <c r="C88" s="6"/>
      <c r="D88" s="6"/>
      <c r="E88" s="6" t="s">
        <v>4</v>
      </c>
      <c r="F88" s="6" t="s">
        <v>28</v>
      </c>
      <c r="G88" s="7">
        <v>6</v>
      </c>
      <c r="H88" s="58">
        <f t="shared" si="261"/>
        <v>0.72854640980735552</v>
      </c>
      <c r="I88" s="58">
        <f t="shared" si="261"/>
        <v>0.85639229422066554</v>
      </c>
      <c r="J88" s="21">
        <v>571</v>
      </c>
      <c r="K88" s="22">
        <v>0</v>
      </c>
      <c r="L88" s="22">
        <v>1</v>
      </c>
      <c r="M88" s="22">
        <v>8</v>
      </c>
      <c r="N88" s="22">
        <v>31</v>
      </c>
      <c r="O88" s="22">
        <v>89</v>
      </c>
      <c r="P88" s="22">
        <v>145</v>
      </c>
      <c r="Q88" s="22">
        <v>85</v>
      </c>
      <c r="R88" s="22">
        <v>53</v>
      </c>
      <c r="S88" s="23">
        <v>19</v>
      </c>
      <c r="T88" s="59">
        <f t="shared" ref="T88" si="279">(K88+L88+M88+N88+O88+P88+Q88)/J88</f>
        <v>0.62872154115586687</v>
      </c>
      <c r="U88" s="58">
        <f t="shared" ref="U88" si="280">(K88+L88+M88+N88+O88+P88+Q88+R88+S88)/J88</f>
        <v>0.75481611208406307</v>
      </c>
      <c r="V88" s="18">
        <v>0</v>
      </c>
      <c r="W88" s="18">
        <v>0</v>
      </c>
      <c r="X88" s="18">
        <v>0</v>
      </c>
      <c r="Y88" s="18">
        <v>0</v>
      </c>
      <c r="Z88" s="18">
        <v>0</v>
      </c>
      <c r="AA88" s="18">
        <v>0</v>
      </c>
      <c r="AB88" s="18">
        <v>0</v>
      </c>
      <c r="AC88" s="18">
        <v>0</v>
      </c>
      <c r="AD88" s="19">
        <v>0</v>
      </c>
      <c r="AE88" s="59">
        <f t="shared" ref="AE88" si="281">(V88+W88+X88+Y88+Z88+AA88+AB88)/J88</f>
        <v>0</v>
      </c>
      <c r="AF88" s="58">
        <f t="shared" ref="AF88" si="282">(V88+W88+X88+Y88+Z88+AA88+AB88+AC88+AD88)/J88</f>
        <v>0</v>
      </c>
      <c r="AG88" s="18">
        <v>13</v>
      </c>
      <c r="AH88" s="18">
        <v>7</v>
      </c>
      <c r="AI88" s="18">
        <v>10</v>
      </c>
      <c r="AJ88" s="18">
        <v>17</v>
      </c>
      <c r="AK88" s="18">
        <v>4</v>
      </c>
      <c r="AL88" s="18">
        <v>3</v>
      </c>
      <c r="AM88" s="18">
        <v>3</v>
      </c>
      <c r="AN88" s="18">
        <v>1</v>
      </c>
      <c r="AO88" s="19">
        <v>0</v>
      </c>
      <c r="AP88" s="59">
        <f t="shared" ref="AP88" si="283">(AG88+AH88+AI88+AJ88+AK88+AL88+AM88) /J88</f>
        <v>9.982486865148861E-2</v>
      </c>
      <c r="AQ88" s="58">
        <f t="shared" ref="AQ88" si="284">(AG88+AH88+AI88+AJ88+AK88+AL88+AM88+AN88+AO88)/J88</f>
        <v>0.10157618213660245</v>
      </c>
    </row>
    <row r="89" spans="2:89" s="15" customFormat="1" ht="15.75" thickBot="1" x14ac:dyDescent="0.3">
      <c r="B89" s="14"/>
      <c r="C89" s="20"/>
      <c r="D89" s="20"/>
      <c r="E89" s="20"/>
      <c r="F89" s="20"/>
      <c r="G89" s="62"/>
      <c r="H89" s="63"/>
      <c r="I89" s="69"/>
      <c r="J89" s="64"/>
      <c r="K89" s="20"/>
      <c r="L89" s="20"/>
      <c r="M89" s="20"/>
      <c r="N89" s="20"/>
      <c r="O89" s="20"/>
      <c r="P89" s="20"/>
      <c r="Q89" s="20"/>
      <c r="R89" s="20"/>
      <c r="S89" s="65"/>
      <c r="T89" s="66"/>
      <c r="U89" s="67"/>
      <c r="V89" s="20"/>
      <c r="W89" s="20"/>
      <c r="X89" s="20"/>
      <c r="Y89" s="20"/>
      <c r="Z89" s="20"/>
      <c r="AA89" s="20"/>
      <c r="AB89" s="20"/>
      <c r="AC89" s="20"/>
      <c r="AD89" s="65"/>
      <c r="AE89" s="66"/>
      <c r="AF89" s="67"/>
      <c r="AG89" s="20"/>
      <c r="AH89" s="20"/>
      <c r="AI89" s="20"/>
      <c r="AJ89" s="20"/>
      <c r="AK89" s="20"/>
      <c r="AL89" s="20"/>
      <c r="AM89" s="20"/>
      <c r="AN89" s="20"/>
      <c r="AO89" s="65"/>
      <c r="AP89" s="66"/>
      <c r="AQ89" s="67"/>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c r="CA89" s="83"/>
      <c r="CB89" s="83"/>
      <c r="CC89" s="83"/>
      <c r="CD89" s="83"/>
      <c r="CE89" s="83"/>
      <c r="CF89" s="83"/>
      <c r="CG89" s="83"/>
      <c r="CH89" s="83"/>
      <c r="CI89" s="83"/>
      <c r="CJ89" s="83"/>
      <c r="CK89" s="83"/>
    </row>
    <row r="90" spans="2:89" x14ac:dyDescent="0.25">
      <c r="B90" s="16"/>
      <c r="C90" s="6" t="s">
        <v>6</v>
      </c>
      <c r="D90" s="6"/>
      <c r="E90" s="6" t="s">
        <v>1</v>
      </c>
      <c r="F90" s="6" t="s">
        <v>28</v>
      </c>
      <c r="G90" s="7">
        <v>1</v>
      </c>
      <c r="H90" s="58">
        <f t="shared" ref="H90:I94" si="285">T90+AE90+AP90</f>
        <v>1.4778325123152709E-2</v>
      </c>
      <c r="I90" s="58">
        <f t="shared" si="285"/>
        <v>3.4482758620689655E-2</v>
      </c>
      <c r="J90" s="17">
        <v>203</v>
      </c>
      <c r="K90" s="18">
        <v>0</v>
      </c>
      <c r="L90" s="18">
        <v>0</v>
      </c>
      <c r="M90" s="18">
        <v>0</v>
      </c>
      <c r="N90" s="18">
        <v>0</v>
      </c>
      <c r="O90" s="18"/>
      <c r="P90" s="18"/>
      <c r="Q90" s="18"/>
      <c r="R90" s="18"/>
      <c r="S90" s="19"/>
      <c r="T90" s="59">
        <f t="shared" ref="T90" si="286">(K90+L90)/J90</f>
        <v>0</v>
      </c>
      <c r="U90" s="58">
        <f t="shared" ref="U90" si="287">(K90+L90+M90+N90)/J90</f>
        <v>0</v>
      </c>
      <c r="V90" s="18">
        <v>0</v>
      </c>
      <c r="W90" s="18">
        <v>0</v>
      </c>
      <c r="X90" s="18">
        <v>0</v>
      </c>
      <c r="Y90" s="18">
        <v>0</v>
      </c>
      <c r="Z90" s="18"/>
      <c r="AA90" s="18"/>
      <c r="AB90" s="18"/>
      <c r="AC90" s="18"/>
      <c r="AD90" s="19"/>
      <c r="AE90" s="59">
        <f t="shared" ref="AE90" si="288">(V90+W90)/J90</f>
        <v>0</v>
      </c>
      <c r="AF90" s="58">
        <f t="shared" ref="AF90" si="289">(V90+W90+X90+Y90)/J90</f>
        <v>0</v>
      </c>
      <c r="AG90" s="18">
        <v>1</v>
      </c>
      <c r="AH90" s="18">
        <v>0</v>
      </c>
      <c r="AI90" s="18">
        <v>2</v>
      </c>
      <c r="AJ90" s="18">
        <v>0</v>
      </c>
      <c r="AK90" s="18">
        <v>0</v>
      </c>
      <c r="AL90" s="18">
        <v>3</v>
      </c>
      <c r="AM90" s="18">
        <v>1</v>
      </c>
      <c r="AN90" s="18"/>
      <c r="AO90" s="19"/>
      <c r="AP90" s="59">
        <f t="shared" ref="AP90:AP93" si="290">(AG90+AH90+AI90+AJ90+AK90) /J90</f>
        <v>1.4778325123152709E-2</v>
      </c>
      <c r="AQ90" s="58">
        <f t="shared" ref="AQ90:AQ93" si="291">(AG90+AH90+AI90+AJ90+AK90+AL90+AM90)/J90</f>
        <v>3.4482758620689655E-2</v>
      </c>
    </row>
    <row r="91" spans="2:89" x14ac:dyDescent="0.25">
      <c r="B91" s="16"/>
      <c r="C91" s="6"/>
      <c r="D91" s="6"/>
      <c r="E91" s="6" t="s">
        <v>27</v>
      </c>
      <c r="F91" s="6" t="s">
        <v>28</v>
      </c>
      <c r="G91" s="7">
        <v>2</v>
      </c>
      <c r="H91" s="58">
        <f t="shared" si="285"/>
        <v>0.76470588235294124</v>
      </c>
      <c r="I91" s="58">
        <f t="shared" si="285"/>
        <v>0.82352941176470595</v>
      </c>
      <c r="J91" s="17">
        <v>17</v>
      </c>
      <c r="K91" s="18">
        <v>0</v>
      </c>
      <c r="L91" s="18">
        <v>3</v>
      </c>
      <c r="M91" s="18">
        <v>8</v>
      </c>
      <c r="N91" s="18">
        <v>1</v>
      </c>
      <c r="O91" s="18">
        <v>0</v>
      </c>
      <c r="P91" s="18"/>
      <c r="Q91" s="18"/>
      <c r="R91" s="18"/>
      <c r="S91" s="19"/>
      <c r="T91" s="59">
        <f t="shared" ref="T91" si="292">(K91+L91+M91)/J91</f>
        <v>0.6470588235294118</v>
      </c>
      <c r="U91" s="58">
        <f t="shared" ref="U91" si="293">(K91+L91+M91+N91+O91)/J91</f>
        <v>0.70588235294117652</v>
      </c>
      <c r="V91" s="18">
        <v>0</v>
      </c>
      <c r="W91" s="18">
        <v>0</v>
      </c>
      <c r="X91" s="18">
        <v>0</v>
      </c>
      <c r="Y91" s="18">
        <v>0</v>
      </c>
      <c r="Z91" s="18">
        <v>0</v>
      </c>
      <c r="AA91" s="18"/>
      <c r="AB91" s="18"/>
      <c r="AC91" s="18"/>
      <c r="AD91" s="19"/>
      <c r="AE91" s="59">
        <f t="shared" ref="AE91" si="294">(V91+W91+X91)/J91</f>
        <v>0</v>
      </c>
      <c r="AF91" s="58">
        <f t="shared" ref="AF91" si="295">(V91+W91+X91+Y91+Z91)/J91</f>
        <v>0</v>
      </c>
      <c r="AG91" s="18">
        <v>0</v>
      </c>
      <c r="AH91" s="18">
        <v>0</v>
      </c>
      <c r="AI91" s="18">
        <v>1</v>
      </c>
      <c r="AJ91" s="18">
        <v>1</v>
      </c>
      <c r="AK91" s="18">
        <v>0</v>
      </c>
      <c r="AL91" s="18">
        <v>0</v>
      </c>
      <c r="AM91" s="18">
        <v>0</v>
      </c>
      <c r="AN91" s="18"/>
      <c r="AO91" s="19"/>
      <c r="AP91" s="59">
        <f t="shared" si="290"/>
        <v>0.11764705882352941</v>
      </c>
      <c r="AQ91" s="58">
        <f t="shared" si="291"/>
        <v>0.11764705882352941</v>
      </c>
    </row>
    <row r="92" spans="2:89" x14ac:dyDescent="0.25">
      <c r="B92" s="16"/>
      <c r="C92" s="6"/>
      <c r="D92" s="6"/>
      <c r="E92" s="6" t="s">
        <v>2</v>
      </c>
      <c r="F92" s="6" t="s">
        <v>28</v>
      </c>
      <c r="G92" s="7">
        <v>4</v>
      </c>
      <c r="H92" s="58">
        <f t="shared" si="285"/>
        <v>0.66513518289450424</v>
      </c>
      <c r="I92" s="58">
        <f>U92+AF92+AQ92</f>
        <v>0.81692878600459451</v>
      </c>
      <c r="J92" s="21">
        <v>5659</v>
      </c>
      <c r="K92" s="18">
        <v>23</v>
      </c>
      <c r="L92" s="18">
        <v>561</v>
      </c>
      <c r="M92" s="18">
        <v>754</v>
      </c>
      <c r="N92" s="18">
        <v>983</v>
      </c>
      <c r="O92" s="22">
        <v>1269</v>
      </c>
      <c r="P92" s="18">
        <v>529</v>
      </c>
      <c r="Q92" s="18">
        <v>195</v>
      </c>
      <c r="R92" s="18"/>
      <c r="S92" s="19"/>
      <c r="T92" s="59">
        <f>(K92+L92+M92+N92+O92) /J92</f>
        <v>0.63438770100724506</v>
      </c>
      <c r="U92" s="58">
        <f t="shared" ref="U92" si="296">(K92+L92+M92+N92+O92+P92+Q92)/J92</f>
        <v>0.76232549920480652</v>
      </c>
      <c r="V92" s="18">
        <v>1</v>
      </c>
      <c r="W92" s="18">
        <v>0</v>
      </c>
      <c r="X92" s="18">
        <v>6</v>
      </c>
      <c r="Y92" s="18">
        <v>9</v>
      </c>
      <c r="Z92" s="18">
        <v>34</v>
      </c>
      <c r="AA92" s="18">
        <v>45</v>
      </c>
      <c r="AB92" s="18">
        <v>28</v>
      </c>
      <c r="AC92" s="18"/>
      <c r="AD92" s="19"/>
      <c r="AE92" s="59">
        <f t="shared" ref="AE92" si="297">(V92+W92+X92+Y92+Z92) /J92</f>
        <v>8.835483300936562E-3</v>
      </c>
      <c r="AF92" s="58">
        <f t="shared" ref="AF92" si="298">(V92+W92+X92+Y92+Z92+AA92+AB92)/J92</f>
        <v>2.1735288920303939E-2</v>
      </c>
      <c r="AG92" s="18">
        <v>1</v>
      </c>
      <c r="AH92" s="18">
        <v>8</v>
      </c>
      <c r="AI92" s="18">
        <v>29</v>
      </c>
      <c r="AJ92" s="18">
        <v>40</v>
      </c>
      <c r="AK92" s="18">
        <v>46</v>
      </c>
      <c r="AL92" s="18">
        <v>38</v>
      </c>
      <c r="AM92" s="18">
        <v>24</v>
      </c>
      <c r="AN92" s="18"/>
      <c r="AO92" s="19"/>
      <c r="AP92" s="59">
        <f t="shared" si="290"/>
        <v>2.1911998586322673E-2</v>
      </c>
      <c r="AQ92" s="58">
        <f t="shared" si="291"/>
        <v>3.2867997879484009E-2</v>
      </c>
    </row>
    <row r="93" spans="2:89" x14ac:dyDescent="0.25">
      <c r="B93" s="16"/>
      <c r="C93" s="6"/>
      <c r="D93" s="6"/>
      <c r="E93" s="6" t="s">
        <v>3</v>
      </c>
      <c r="F93" s="6" t="s">
        <v>28</v>
      </c>
      <c r="G93" s="7">
        <v>3</v>
      </c>
      <c r="H93" s="58">
        <f t="shared" si="285"/>
        <v>0.73223570190641252</v>
      </c>
      <c r="I93" s="58">
        <f t="shared" si="285"/>
        <v>0.8700173310225302</v>
      </c>
      <c r="J93" s="21">
        <v>1154</v>
      </c>
      <c r="K93" s="22">
        <v>7</v>
      </c>
      <c r="L93" s="22">
        <v>201</v>
      </c>
      <c r="M93" s="22">
        <v>412</v>
      </c>
      <c r="N93" s="22">
        <v>198</v>
      </c>
      <c r="O93" s="22">
        <v>82</v>
      </c>
      <c r="P93" s="22">
        <v>33</v>
      </c>
      <c r="Q93" s="22"/>
      <c r="R93" s="22"/>
      <c r="S93" s="23"/>
      <c r="T93" s="59">
        <f t="shared" ref="T93" si="299">(K93+L93+M93+N93)/J93</f>
        <v>0.70883882149046795</v>
      </c>
      <c r="U93" s="58">
        <f t="shared" ref="U93" si="300">(K93+L93+M93+N93+O93+P93)/J93</f>
        <v>0.8084922010398613</v>
      </c>
      <c r="V93" s="18">
        <v>1</v>
      </c>
      <c r="W93" s="18">
        <v>0</v>
      </c>
      <c r="X93" s="18">
        <v>1</v>
      </c>
      <c r="Y93" s="18">
        <v>1</v>
      </c>
      <c r="Z93" s="18">
        <v>1</v>
      </c>
      <c r="AA93" s="18">
        <v>1</v>
      </c>
      <c r="AB93" s="18"/>
      <c r="AC93" s="18"/>
      <c r="AD93" s="19"/>
      <c r="AE93" s="59">
        <f t="shared" ref="AE93" si="301">(V93+W93+X93+Y93)/J93</f>
        <v>2.5996533795493936E-3</v>
      </c>
      <c r="AF93" s="58">
        <f t="shared" ref="AF93" si="302">(V93+W93+X93+Y93+Z93+AA93)/J93</f>
        <v>4.3327556325823222E-3</v>
      </c>
      <c r="AG93" s="18">
        <v>6</v>
      </c>
      <c r="AH93" s="18">
        <v>0</v>
      </c>
      <c r="AI93" s="18">
        <v>1</v>
      </c>
      <c r="AJ93" s="18">
        <v>5</v>
      </c>
      <c r="AK93" s="18">
        <v>12</v>
      </c>
      <c r="AL93" s="18">
        <v>18</v>
      </c>
      <c r="AM93" s="18">
        <v>24</v>
      </c>
      <c r="AN93" s="18"/>
      <c r="AO93" s="19"/>
      <c r="AP93" s="59">
        <f t="shared" si="290"/>
        <v>2.0797227036395149E-2</v>
      </c>
      <c r="AQ93" s="58">
        <f t="shared" si="291"/>
        <v>5.7192374350086658E-2</v>
      </c>
    </row>
    <row r="94" spans="2:89" x14ac:dyDescent="0.25">
      <c r="B94" s="16"/>
      <c r="C94" s="6"/>
      <c r="D94" s="6"/>
      <c r="E94" s="6" t="s">
        <v>4</v>
      </c>
      <c r="F94" s="6" t="s">
        <v>28</v>
      </c>
      <c r="G94" s="7">
        <v>6</v>
      </c>
      <c r="H94" s="58">
        <f t="shared" si="285"/>
        <v>0.75063613231552162</v>
      </c>
      <c r="I94" s="58">
        <f t="shared" si="285"/>
        <v>0.84987277353689561</v>
      </c>
      <c r="J94" s="21">
        <v>393</v>
      </c>
      <c r="K94" s="22">
        <v>1</v>
      </c>
      <c r="L94" s="22">
        <v>0</v>
      </c>
      <c r="M94" s="22">
        <v>15</v>
      </c>
      <c r="N94" s="22">
        <v>44</v>
      </c>
      <c r="O94" s="22">
        <v>74</v>
      </c>
      <c r="P94" s="22">
        <v>90</v>
      </c>
      <c r="Q94" s="22">
        <v>50</v>
      </c>
      <c r="R94" s="22">
        <v>31</v>
      </c>
      <c r="S94" s="23">
        <v>8</v>
      </c>
      <c r="T94" s="59">
        <f t="shared" ref="T94" si="303">(K94+L94+M94+N94+O94+P94+Q94)/J94</f>
        <v>0.69720101781170485</v>
      </c>
      <c r="U94" s="58">
        <f t="shared" ref="U94" si="304">(K94+L94+M94+N94+O94+P94+Q94+R94+S94)/J94</f>
        <v>0.79643765903307884</v>
      </c>
      <c r="V94" s="18">
        <v>0</v>
      </c>
      <c r="W94" s="18">
        <v>0</v>
      </c>
      <c r="X94" s="18">
        <v>0</v>
      </c>
      <c r="Y94" s="18">
        <v>0</v>
      </c>
      <c r="Z94" s="18">
        <v>0</v>
      </c>
      <c r="AA94" s="18">
        <v>1</v>
      </c>
      <c r="AB94" s="18">
        <v>0</v>
      </c>
      <c r="AC94" s="18">
        <v>0</v>
      </c>
      <c r="AD94" s="19">
        <v>0</v>
      </c>
      <c r="AE94" s="59">
        <f t="shared" ref="AE94" si="305">(V94+W94+X94+Y94+Z94+AA94+AB94)/J94</f>
        <v>2.5445292620865142E-3</v>
      </c>
      <c r="AF94" s="58">
        <f t="shared" ref="AF94" si="306">(V94+W94+X94+Y94+Z94+AA94+AB94+AC94+AD94)/J94</f>
        <v>2.5445292620865142E-3</v>
      </c>
      <c r="AG94" s="18">
        <v>7</v>
      </c>
      <c r="AH94" s="18">
        <v>2</v>
      </c>
      <c r="AI94" s="18">
        <v>5</v>
      </c>
      <c r="AJ94" s="18">
        <v>4</v>
      </c>
      <c r="AK94" s="18">
        <v>1</v>
      </c>
      <c r="AL94" s="18">
        <v>1</v>
      </c>
      <c r="AM94" s="18">
        <v>0</v>
      </c>
      <c r="AN94" s="18">
        <v>0</v>
      </c>
      <c r="AO94" s="19">
        <v>0</v>
      </c>
      <c r="AP94" s="59">
        <f t="shared" ref="AP94" si="307">(AG94+AH94+AI94+AJ94+AK94+AL94+AM94) /J94</f>
        <v>5.0890585241730277E-2</v>
      </c>
      <c r="AQ94" s="58">
        <f t="shared" ref="AQ94" si="308">(AG94+AH94+AI94+AJ94+AK94+AL94+AM94+AN94+AO94)/J94</f>
        <v>5.0890585241730277E-2</v>
      </c>
    </row>
    <row r="95" spans="2:89" s="15" customFormat="1" ht="15.75" thickBot="1" x14ac:dyDescent="0.3">
      <c r="B95" s="14"/>
      <c r="C95" s="20"/>
      <c r="D95" s="20"/>
      <c r="E95" s="20"/>
      <c r="F95" s="20"/>
      <c r="G95" s="62"/>
      <c r="H95" s="63"/>
      <c r="I95" s="69"/>
      <c r="J95" s="64"/>
      <c r="K95" s="20"/>
      <c r="L95" s="20"/>
      <c r="M95" s="20"/>
      <c r="N95" s="20"/>
      <c r="O95" s="20"/>
      <c r="P95" s="20"/>
      <c r="Q95" s="20"/>
      <c r="R95" s="20"/>
      <c r="S95" s="65"/>
      <c r="T95" s="66"/>
      <c r="U95" s="67"/>
      <c r="V95" s="20"/>
      <c r="W95" s="20"/>
      <c r="X95" s="20"/>
      <c r="Y95" s="20"/>
      <c r="Z95" s="20"/>
      <c r="AA95" s="20"/>
      <c r="AB95" s="20"/>
      <c r="AC95" s="20"/>
      <c r="AD95" s="65"/>
      <c r="AE95" s="66"/>
      <c r="AF95" s="67"/>
      <c r="AG95" s="20"/>
      <c r="AH95" s="20"/>
      <c r="AI95" s="20"/>
      <c r="AJ95" s="20"/>
      <c r="AK95" s="20"/>
      <c r="AL95" s="20"/>
      <c r="AM95" s="20"/>
      <c r="AN95" s="20"/>
      <c r="AO95" s="65"/>
      <c r="AP95" s="66"/>
      <c r="AQ95" s="67"/>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row>
    <row r="96" spans="2:89" x14ac:dyDescent="0.25">
      <c r="B96" s="16"/>
      <c r="C96" s="6" t="s">
        <v>7</v>
      </c>
      <c r="D96" s="6"/>
      <c r="E96" s="6" t="s">
        <v>1</v>
      </c>
      <c r="F96" s="6" t="s">
        <v>28</v>
      </c>
      <c r="G96" s="7">
        <v>1</v>
      </c>
      <c r="H96" s="58">
        <f t="shared" ref="H96:I100" si="309">T96+AE96+AP96</f>
        <v>0.55000000000000004</v>
      </c>
      <c r="I96" s="58">
        <f t="shared" si="309"/>
        <v>0.7</v>
      </c>
      <c r="J96" s="17">
        <v>20</v>
      </c>
      <c r="K96" s="18">
        <v>6</v>
      </c>
      <c r="L96" s="18">
        <v>2</v>
      </c>
      <c r="M96" s="18">
        <v>2</v>
      </c>
      <c r="N96" s="18">
        <v>0</v>
      </c>
      <c r="O96" s="18"/>
      <c r="P96" s="18"/>
      <c r="Q96" s="18"/>
      <c r="R96" s="18"/>
      <c r="S96" s="19"/>
      <c r="T96" s="59">
        <f t="shared" ref="T96" si="310">(K96+L96)/J96</f>
        <v>0.4</v>
      </c>
      <c r="U96" s="58">
        <f t="shared" ref="U96" si="311">(K96+L96+M96+N96)/J96</f>
        <v>0.5</v>
      </c>
      <c r="V96" s="18">
        <v>0</v>
      </c>
      <c r="W96" s="18">
        <v>0</v>
      </c>
      <c r="X96" s="18">
        <v>0</v>
      </c>
      <c r="Y96" s="18">
        <v>0</v>
      </c>
      <c r="Z96" s="18"/>
      <c r="AA96" s="18"/>
      <c r="AB96" s="18"/>
      <c r="AC96" s="18"/>
      <c r="AD96" s="19"/>
      <c r="AE96" s="59">
        <f t="shared" ref="AE96" si="312">(V96+W96)/J96</f>
        <v>0</v>
      </c>
      <c r="AF96" s="58">
        <f t="shared" ref="AF96" si="313">(V96+W96+X96+Y96)/J96</f>
        <v>0</v>
      </c>
      <c r="AG96" s="18">
        <v>1</v>
      </c>
      <c r="AH96" s="18">
        <v>0</v>
      </c>
      <c r="AI96" s="18">
        <v>0</v>
      </c>
      <c r="AJ96" s="18">
        <v>1</v>
      </c>
      <c r="AK96" s="18">
        <v>1</v>
      </c>
      <c r="AL96" s="18">
        <v>1</v>
      </c>
      <c r="AM96" s="18">
        <v>0</v>
      </c>
      <c r="AN96" s="18"/>
      <c r="AO96" s="19"/>
      <c r="AP96" s="59">
        <f t="shared" ref="AP96" si="314">(AG96+AH96+AI96+AJ96+AK96) /J96</f>
        <v>0.15</v>
      </c>
      <c r="AQ96" s="58">
        <f t="shared" ref="AQ96" si="315">(AG96+AH96+AI96+AJ96+AK96+AL96+AM96)/J96</f>
        <v>0.2</v>
      </c>
    </row>
    <row r="97" spans="2:89" x14ac:dyDescent="0.25">
      <c r="B97" s="16"/>
      <c r="C97" s="6"/>
      <c r="D97" s="6"/>
      <c r="E97" s="6" t="s">
        <v>27</v>
      </c>
      <c r="F97" s="6" t="s">
        <v>28</v>
      </c>
      <c r="G97" s="7">
        <v>2</v>
      </c>
      <c r="H97" s="32" t="s">
        <v>58</v>
      </c>
      <c r="I97" s="32" t="s">
        <v>58</v>
      </c>
      <c r="J97" s="17" t="s">
        <v>58</v>
      </c>
      <c r="K97" s="29" t="s">
        <v>58</v>
      </c>
      <c r="L97" s="29" t="s">
        <v>58</v>
      </c>
      <c r="M97" s="29" t="s">
        <v>58</v>
      </c>
      <c r="N97" s="29" t="s">
        <v>58</v>
      </c>
      <c r="O97" s="29" t="s">
        <v>58</v>
      </c>
      <c r="P97" s="29"/>
      <c r="Q97" s="29"/>
      <c r="R97" s="29"/>
      <c r="S97" s="30"/>
      <c r="T97" s="33" t="s">
        <v>58</v>
      </c>
      <c r="U97" s="32" t="s">
        <v>58</v>
      </c>
      <c r="V97" s="29" t="s">
        <v>58</v>
      </c>
      <c r="W97" s="29" t="s">
        <v>58</v>
      </c>
      <c r="X97" s="29" t="s">
        <v>58</v>
      </c>
      <c r="Y97" s="29" t="s">
        <v>58</v>
      </c>
      <c r="Z97" s="29" t="s">
        <v>58</v>
      </c>
      <c r="AA97" s="29"/>
      <c r="AB97" s="29"/>
      <c r="AC97" s="29"/>
      <c r="AD97" s="30"/>
      <c r="AE97" s="33" t="s">
        <v>58</v>
      </c>
      <c r="AF97" s="32" t="s">
        <v>58</v>
      </c>
      <c r="AG97" s="29" t="s">
        <v>58</v>
      </c>
      <c r="AH97" s="29" t="s">
        <v>58</v>
      </c>
      <c r="AI97" s="29" t="s">
        <v>58</v>
      </c>
      <c r="AJ97" s="29" t="s">
        <v>58</v>
      </c>
      <c r="AK97" s="29" t="s">
        <v>58</v>
      </c>
      <c r="AL97" s="29" t="s">
        <v>58</v>
      </c>
      <c r="AM97" s="29" t="s">
        <v>58</v>
      </c>
      <c r="AN97" s="29"/>
      <c r="AO97" s="30"/>
      <c r="AP97" s="33" t="s">
        <v>58</v>
      </c>
      <c r="AQ97" s="32" t="s">
        <v>58</v>
      </c>
      <c r="AR97" s="88"/>
    </row>
    <row r="98" spans="2:89" x14ac:dyDescent="0.25">
      <c r="B98" s="16"/>
      <c r="C98" s="6"/>
      <c r="D98" s="6"/>
      <c r="E98" s="6" t="s">
        <v>2</v>
      </c>
      <c r="F98" s="6" t="s">
        <v>28</v>
      </c>
      <c r="G98" s="7">
        <v>4</v>
      </c>
      <c r="H98" s="58">
        <f t="shared" si="309"/>
        <v>0.61566156615661571</v>
      </c>
      <c r="I98" s="58">
        <f>U98+AF98+AQ98</f>
        <v>0.75832583258325836</v>
      </c>
      <c r="J98" s="21">
        <v>2222</v>
      </c>
      <c r="K98" s="18">
        <v>6</v>
      </c>
      <c r="L98" s="18">
        <v>294</v>
      </c>
      <c r="M98" s="18">
        <v>279</v>
      </c>
      <c r="N98" s="18">
        <v>289</v>
      </c>
      <c r="O98" s="18">
        <v>337</v>
      </c>
      <c r="P98" s="18">
        <v>179</v>
      </c>
      <c r="Q98" s="18">
        <v>58</v>
      </c>
      <c r="R98" s="18"/>
      <c r="S98" s="19"/>
      <c r="T98" s="59">
        <f>(K98+L98+M98+N98+O98) /J98</f>
        <v>0.54230423042304232</v>
      </c>
      <c r="U98" s="58">
        <f t="shared" ref="U98" si="316">(K98+L98+M98+N98+O98+P98+Q98)/J98</f>
        <v>0.64896489648964895</v>
      </c>
      <c r="V98" s="18">
        <v>1</v>
      </c>
      <c r="W98" s="18">
        <v>0</v>
      </c>
      <c r="X98" s="18">
        <v>9</v>
      </c>
      <c r="Y98" s="18">
        <v>15</v>
      </c>
      <c r="Z98" s="18">
        <v>41</v>
      </c>
      <c r="AA98" s="18">
        <v>32</v>
      </c>
      <c r="AB98" s="18">
        <v>21</v>
      </c>
      <c r="AC98" s="18"/>
      <c r="AD98" s="19"/>
      <c r="AE98" s="59">
        <f t="shared" ref="AE98" si="317">(V98+W98+X98+Y98+Z98) /J98</f>
        <v>2.9702970297029702E-2</v>
      </c>
      <c r="AF98" s="58">
        <f t="shared" ref="AF98" si="318">(V98+W98+X98+Y98+Z98+AA98+AB98)/J98</f>
        <v>5.3555355535553559E-2</v>
      </c>
      <c r="AG98" s="18">
        <v>5</v>
      </c>
      <c r="AH98" s="18">
        <v>5</v>
      </c>
      <c r="AI98" s="18">
        <v>16</v>
      </c>
      <c r="AJ98" s="18">
        <v>40</v>
      </c>
      <c r="AK98" s="18">
        <v>31</v>
      </c>
      <c r="AL98" s="18">
        <v>19</v>
      </c>
      <c r="AM98" s="18">
        <v>8</v>
      </c>
      <c r="AN98" s="18"/>
      <c r="AO98" s="19"/>
      <c r="AP98" s="59">
        <f t="shared" ref="AP98" si="319">(AG98+AH98+AI98+AJ98+AK98) /J98</f>
        <v>4.3654365436543656E-2</v>
      </c>
      <c r="AQ98" s="58">
        <f t="shared" ref="AQ98" si="320">(AG98+AH98+AI98+AJ98+AK98+AL98+AM98)/J98</f>
        <v>5.5805580558055803E-2</v>
      </c>
    </row>
    <row r="99" spans="2:89" x14ac:dyDescent="0.25">
      <c r="B99" s="16"/>
      <c r="C99" s="6"/>
      <c r="D99" s="6"/>
      <c r="E99" s="6" t="s">
        <v>3</v>
      </c>
      <c r="F99" s="6" t="s">
        <v>28</v>
      </c>
      <c r="G99" s="7">
        <v>3</v>
      </c>
      <c r="H99" s="58">
        <f t="shared" si="309"/>
        <v>0.77333333333333332</v>
      </c>
      <c r="I99" s="58">
        <f t="shared" si="309"/>
        <v>0.94</v>
      </c>
      <c r="J99" s="21">
        <v>150</v>
      </c>
      <c r="K99" s="22">
        <v>0</v>
      </c>
      <c r="L99" s="22">
        <v>1</v>
      </c>
      <c r="M99" s="22">
        <v>75</v>
      </c>
      <c r="N99" s="22">
        <v>30</v>
      </c>
      <c r="O99" s="22">
        <v>10</v>
      </c>
      <c r="P99" s="22">
        <v>8</v>
      </c>
      <c r="Q99" s="22"/>
      <c r="R99" s="22"/>
      <c r="S99" s="23"/>
      <c r="T99" s="59">
        <f t="shared" ref="T99" si="321">(K99+L99+M99+N99)/J99</f>
        <v>0.70666666666666667</v>
      </c>
      <c r="U99" s="58">
        <f t="shared" ref="U99" si="322">(K99+L99+M99+N99+O99+P99)/J99</f>
        <v>0.82666666666666666</v>
      </c>
      <c r="V99" s="18">
        <v>0</v>
      </c>
      <c r="W99" s="18">
        <v>2</v>
      </c>
      <c r="X99" s="18">
        <v>2</v>
      </c>
      <c r="Y99" s="18">
        <v>4</v>
      </c>
      <c r="Z99" s="18">
        <v>0</v>
      </c>
      <c r="AA99" s="18">
        <v>0</v>
      </c>
      <c r="AB99" s="18"/>
      <c r="AC99" s="18"/>
      <c r="AD99" s="19"/>
      <c r="AE99" s="59">
        <f t="shared" ref="AE99" si="323">(V99+W99+X99+Y99)/J99</f>
        <v>5.3333333333333337E-2</v>
      </c>
      <c r="AF99" s="58">
        <f t="shared" ref="AF99" si="324">(V99+W99+X99+Y99+Z99+AA99)/J99</f>
        <v>5.3333333333333337E-2</v>
      </c>
      <c r="AG99" s="18">
        <v>0</v>
      </c>
      <c r="AH99" s="18">
        <v>0</v>
      </c>
      <c r="AI99" s="18">
        <v>0</v>
      </c>
      <c r="AJ99" s="18">
        <v>0</v>
      </c>
      <c r="AK99" s="18">
        <v>2</v>
      </c>
      <c r="AL99" s="18">
        <v>3</v>
      </c>
      <c r="AM99" s="18">
        <v>4</v>
      </c>
      <c r="AN99" s="18"/>
      <c r="AO99" s="19"/>
      <c r="AP99" s="59">
        <f t="shared" ref="AP99" si="325">(AG99+AH99+AI99+AJ99+AK99) /J99</f>
        <v>1.3333333333333334E-2</v>
      </c>
      <c r="AQ99" s="58">
        <f t="shared" ref="AQ99" si="326">(AG99+AH99+AI99+AJ99+AK99+AL99+AM99)/J99</f>
        <v>0.06</v>
      </c>
    </row>
    <row r="100" spans="2:89" x14ac:dyDescent="0.25">
      <c r="B100" s="16"/>
      <c r="C100" s="6"/>
      <c r="D100" s="6"/>
      <c r="E100" s="6" t="s">
        <v>4</v>
      </c>
      <c r="F100" s="6" t="s">
        <v>28</v>
      </c>
      <c r="G100" s="7">
        <v>6</v>
      </c>
      <c r="H100" s="58">
        <f t="shared" si="309"/>
        <v>0.84615384615384615</v>
      </c>
      <c r="I100" s="58">
        <f t="shared" si="309"/>
        <v>0.84615384615384615</v>
      </c>
      <c r="J100" s="21">
        <v>13</v>
      </c>
      <c r="K100" s="22">
        <v>0</v>
      </c>
      <c r="L100" s="22">
        <v>0</v>
      </c>
      <c r="M100" s="22">
        <v>0</v>
      </c>
      <c r="N100" s="22">
        <v>3</v>
      </c>
      <c r="O100" s="22">
        <v>7</v>
      </c>
      <c r="P100" s="22">
        <v>1</v>
      </c>
      <c r="Q100" s="22">
        <v>0</v>
      </c>
      <c r="R100" s="22">
        <v>0</v>
      </c>
      <c r="S100" s="23">
        <v>0</v>
      </c>
      <c r="T100" s="59">
        <f t="shared" ref="T100" si="327">(K100+L100+M100+N100+O100+P100+Q100)/J100</f>
        <v>0.84615384615384615</v>
      </c>
      <c r="U100" s="58">
        <f t="shared" ref="U100" si="328">(K100+L100+M100+N100+O100+P100+Q100+R100+S100)/J100</f>
        <v>0.84615384615384615</v>
      </c>
      <c r="V100" s="18">
        <v>0</v>
      </c>
      <c r="W100" s="18">
        <v>0</v>
      </c>
      <c r="X100" s="18">
        <v>0</v>
      </c>
      <c r="Y100" s="18">
        <v>0</v>
      </c>
      <c r="Z100" s="18">
        <v>0</v>
      </c>
      <c r="AA100" s="18">
        <v>0</v>
      </c>
      <c r="AB100" s="18">
        <v>0</v>
      </c>
      <c r="AC100" s="18">
        <v>0</v>
      </c>
      <c r="AD100" s="19">
        <v>0</v>
      </c>
      <c r="AE100" s="59">
        <f t="shared" ref="AE100" si="329">(V100+W100+X100+Y100+Z100+AA100+AB100)/J100</f>
        <v>0</v>
      </c>
      <c r="AF100" s="58">
        <f t="shared" ref="AF100" si="330">(V100+W100+X100+Y100+Z100+AA100+AB100+AC100+AD100)/J100</f>
        <v>0</v>
      </c>
      <c r="AG100" s="18">
        <v>0</v>
      </c>
      <c r="AH100" s="18">
        <v>0</v>
      </c>
      <c r="AI100" s="18">
        <v>0</v>
      </c>
      <c r="AJ100" s="18">
        <v>0</v>
      </c>
      <c r="AK100" s="18">
        <v>0</v>
      </c>
      <c r="AL100" s="18">
        <v>0</v>
      </c>
      <c r="AM100" s="18">
        <v>0</v>
      </c>
      <c r="AN100" s="18">
        <v>0</v>
      </c>
      <c r="AO100" s="19">
        <v>0</v>
      </c>
      <c r="AP100" s="59">
        <f t="shared" ref="AP100" si="331">(AG100+AH100+AI100+AJ100+AK100+AL100+AM100) /J100</f>
        <v>0</v>
      </c>
      <c r="AQ100" s="58">
        <f t="shared" ref="AQ100" si="332">(AG100+AH100+AI100+AJ100+AK100+AL100+AM100+AN100+AO100)/J100</f>
        <v>0</v>
      </c>
    </row>
    <row r="101" spans="2:89" s="15" customFormat="1" ht="15.75" thickBot="1" x14ac:dyDescent="0.3">
      <c r="B101" s="14"/>
      <c r="C101" s="20"/>
      <c r="D101" s="20"/>
      <c r="E101" s="20"/>
      <c r="F101" s="20"/>
      <c r="G101" s="62"/>
      <c r="H101" s="63"/>
      <c r="I101" s="63"/>
      <c r="J101" s="64"/>
      <c r="K101" s="20"/>
      <c r="L101" s="20"/>
      <c r="M101" s="20"/>
      <c r="N101" s="20"/>
      <c r="O101" s="20"/>
      <c r="P101" s="20"/>
      <c r="Q101" s="20"/>
      <c r="R101" s="20"/>
      <c r="S101" s="65"/>
      <c r="T101" s="66"/>
      <c r="U101" s="67"/>
      <c r="V101" s="20"/>
      <c r="W101" s="20"/>
      <c r="X101" s="20"/>
      <c r="Y101" s="20"/>
      <c r="Z101" s="20"/>
      <c r="AA101" s="20"/>
      <c r="AB101" s="20"/>
      <c r="AC101" s="20"/>
      <c r="AD101" s="65"/>
      <c r="AE101" s="66"/>
      <c r="AF101" s="67"/>
      <c r="AG101" s="20"/>
      <c r="AH101" s="20"/>
      <c r="AI101" s="20"/>
      <c r="AJ101" s="20"/>
      <c r="AK101" s="20"/>
      <c r="AL101" s="20"/>
      <c r="AM101" s="20"/>
      <c r="AN101" s="20"/>
      <c r="AO101" s="65"/>
      <c r="AP101" s="66"/>
      <c r="AQ101" s="67"/>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row>
    <row r="102" spans="2:89" s="79" customFormat="1" x14ac:dyDescent="0.25">
      <c r="H102" s="81"/>
      <c r="I102" s="81"/>
      <c r="J102" s="82"/>
      <c r="R102" s="83"/>
      <c r="S102" s="84"/>
      <c r="T102" s="81"/>
      <c r="U102" s="81"/>
      <c r="AC102" s="83"/>
      <c r="AD102" s="84"/>
      <c r="AE102" s="81"/>
      <c r="AF102" s="81"/>
      <c r="AN102" s="83"/>
      <c r="AO102" s="83"/>
      <c r="AP102" s="85"/>
      <c r="AQ102" s="81"/>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row>
    <row r="103" spans="2:89" s="79" customFormat="1" x14ac:dyDescent="0.25">
      <c r="C103" s="79" t="s">
        <v>108</v>
      </c>
      <c r="H103" s="81"/>
      <c r="I103" s="81"/>
      <c r="J103" s="82"/>
      <c r="R103" s="83"/>
      <c r="S103" s="83"/>
      <c r="T103" s="81"/>
      <c r="U103" s="81"/>
      <c r="AC103" s="83"/>
      <c r="AD103" s="83"/>
      <c r="AE103" s="81"/>
      <c r="AF103" s="81"/>
      <c r="AN103" s="83"/>
      <c r="AO103" s="83"/>
      <c r="AP103" s="86"/>
      <c r="AQ103" s="81"/>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row>
    <row r="104" spans="2:89" s="79" customFormat="1" x14ac:dyDescent="0.25">
      <c r="H104" s="81"/>
      <c r="I104" s="81"/>
      <c r="J104" s="82"/>
      <c r="R104" s="83"/>
      <c r="S104" s="83"/>
      <c r="T104" s="81"/>
      <c r="U104" s="81"/>
      <c r="AC104" s="83"/>
      <c r="AD104" s="83"/>
      <c r="AE104" s="81"/>
      <c r="AF104" s="81"/>
      <c r="AN104" s="83"/>
      <c r="AO104" s="83"/>
      <c r="AP104" s="86"/>
      <c r="AQ104" s="81"/>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row>
    <row r="105" spans="2:89" s="79" customFormat="1" x14ac:dyDescent="0.25">
      <c r="H105" s="81"/>
      <c r="I105" s="81"/>
      <c r="J105" s="82"/>
      <c r="R105" s="83"/>
      <c r="S105" s="83"/>
      <c r="T105" s="81"/>
      <c r="U105" s="81"/>
      <c r="AC105" s="83"/>
      <c r="AD105" s="83"/>
      <c r="AE105" s="81"/>
      <c r="AF105" s="81"/>
      <c r="AN105" s="83"/>
      <c r="AO105" s="83"/>
      <c r="AP105" s="86"/>
      <c r="AQ105" s="81"/>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row>
    <row r="106" spans="2:89" s="79" customFormat="1" x14ac:dyDescent="0.25">
      <c r="H106" s="81"/>
      <c r="I106" s="81"/>
      <c r="J106" s="82"/>
      <c r="R106" s="83"/>
      <c r="S106" s="83"/>
      <c r="T106" s="81"/>
      <c r="U106" s="81"/>
      <c r="AC106" s="83"/>
      <c r="AD106" s="83"/>
      <c r="AE106" s="81"/>
      <c r="AF106" s="81"/>
      <c r="AN106" s="83"/>
      <c r="AO106" s="83"/>
      <c r="AP106" s="86"/>
      <c r="AQ106" s="81"/>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row>
    <row r="107" spans="2:89" s="79" customFormat="1" x14ac:dyDescent="0.25">
      <c r="H107" s="81"/>
      <c r="I107" s="81"/>
      <c r="J107" s="82"/>
      <c r="R107" s="83"/>
      <c r="S107" s="83"/>
      <c r="T107" s="81"/>
      <c r="U107" s="81"/>
      <c r="AC107" s="83"/>
      <c r="AD107" s="83"/>
      <c r="AE107" s="81"/>
      <c r="AF107" s="81"/>
      <c r="AN107" s="83"/>
      <c r="AO107" s="83"/>
      <c r="AP107" s="86"/>
      <c r="AQ107" s="81"/>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row>
    <row r="108" spans="2:89" s="79" customFormat="1" x14ac:dyDescent="0.25">
      <c r="H108" s="81"/>
      <c r="I108" s="81"/>
      <c r="J108" s="82"/>
      <c r="R108" s="83"/>
      <c r="S108" s="83"/>
      <c r="T108" s="81"/>
      <c r="U108" s="81"/>
      <c r="AC108" s="83"/>
      <c r="AD108" s="83"/>
      <c r="AE108" s="81"/>
      <c r="AF108" s="81"/>
      <c r="AN108" s="83"/>
      <c r="AO108" s="83"/>
      <c r="AP108" s="86"/>
      <c r="AQ108" s="81"/>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row>
    <row r="109" spans="2:89" s="79" customFormat="1" x14ac:dyDescent="0.25">
      <c r="H109" s="81"/>
      <c r="I109" s="81"/>
      <c r="J109" s="82"/>
      <c r="R109" s="83"/>
      <c r="S109" s="83"/>
      <c r="T109" s="81"/>
      <c r="U109" s="81"/>
      <c r="AC109" s="83"/>
      <c r="AD109" s="83"/>
      <c r="AE109" s="81"/>
      <c r="AF109" s="81"/>
      <c r="AN109" s="83"/>
      <c r="AO109" s="83"/>
      <c r="AP109" s="86"/>
      <c r="AQ109" s="81"/>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row>
    <row r="110" spans="2:89" s="79" customFormat="1" x14ac:dyDescent="0.25">
      <c r="H110" s="81"/>
      <c r="I110" s="81"/>
      <c r="J110" s="82"/>
      <c r="R110" s="83"/>
      <c r="S110" s="83"/>
      <c r="T110" s="81"/>
      <c r="U110" s="81"/>
      <c r="AC110" s="83"/>
      <c r="AD110" s="83"/>
      <c r="AE110" s="81"/>
      <c r="AF110" s="81"/>
      <c r="AN110" s="83"/>
      <c r="AO110" s="83"/>
      <c r="AP110" s="86"/>
      <c r="AQ110" s="81"/>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row>
    <row r="111" spans="2:89" s="79" customFormat="1" x14ac:dyDescent="0.25">
      <c r="H111" s="81"/>
      <c r="I111" s="81"/>
      <c r="J111" s="82"/>
      <c r="R111" s="83"/>
      <c r="S111" s="83"/>
      <c r="T111" s="81"/>
      <c r="U111" s="81"/>
      <c r="AC111" s="83"/>
      <c r="AD111" s="83"/>
      <c r="AE111" s="81"/>
      <c r="AF111" s="81"/>
      <c r="AN111" s="83"/>
      <c r="AO111" s="83"/>
      <c r="AP111" s="86"/>
      <c r="AQ111" s="81"/>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row>
    <row r="112" spans="2:89" s="79" customFormat="1" x14ac:dyDescent="0.25">
      <c r="H112" s="81"/>
      <c r="I112" s="81"/>
      <c r="J112" s="82"/>
      <c r="R112" s="83"/>
      <c r="S112" s="83"/>
      <c r="T112" s="81"/>
      <c r="U112" s="81"/>
      <c r="AC112" s="83"/>
      <c r="AD112" s="83"/>
      <c r="AE112" s="81"/>
      <c r="AF112" s="81"/>
      <c r="AN112" s="83"/>
      <c r="AO112" s="83"/>
      <c r="AP112" s="86"/>
      <c r="AQ112" s="81"/>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row>
    <row r="113" spans="8:89" s="79" customFormat="1" x14ac:dyDescent="0.25">
      <c r="H113" s="81"/>
      <c r="I113" s="81"/>
      <c r="J113" s="82"/>
      <c r="R113" s="83"/>
      <c r="S113" s="83"/>
      <c r="T113" s="81"/>
      <c r="U113" s="81"/>
      <c r="AC113" s="83"/>
      <c r="AD113" s="83"/>
      <c r="AE113" s="81"/>
      <c r="AF113" s="81"/>
      <c r="AN113" s="83"/>
      <c r="AO113" s="83"/>
      <c r="AP113" s="86"/>
      <c r="AQ113" s="81"/>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row>
    <row r="114" spans="8:89" s="79" customFormat="1" x14ac:dyDescent="0.25">
      <c r="H114" s="81"/>
      <c r="I114" s="81"/>
      <c r="J114" s="82"/>
      <c r="R114" s="83"/>
      <c r="S114" s="83"/>
      <c r="T114" s="81"/>
      <c r="U114" s="81"/>
      <c r="AC114" s="83"/>
      <c r="AD114" s="83"/>
      <c r="AE114" s="81"/>
      <c r="AF114" s="81"/>
      <c r="AN114" s="83"/>
      <c r="AO114" s="83"/>
      <c r="AP114" s="86"/>
      <c r="AQ114" s="81"/>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row>
    <row r="115" spans="8:89" s="79" customFormat="1" x14ac:dyDescent="0.25">
      <c r="H115" s="81"/>
      <c r="I115" s="81"/>
      <c r="J115" s="82"/>
      <c r="R115" s="83"/>
      <c r="S115" s="83"/>
      <c r="T115" s="81"/>
      <c r="U115" s="81"/>
      <c r="AC115" s="83"/>
      <c r="AD115" s="83"/>
      <c r="AE115" s="81"/>
      <c r="AF115" s="81"/>
      <c r="AN115" s="83"/>
      <c r="AO115" s="83"/>
      <c r="AP115" s="86"/>
      <c r="AQ115" s="81"/>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row>
    <row r="116" spans="8:89" s="79" customFormat="1" x14ac:dyDescent="0.25">
      <c r="H116" s="81"/>
      <c r="I116" s="81"/>
      <c r="J116" s="82"/>
      <c r="R116" s="83"/>
      <c r="S116" s="83"/>
      <c r="T116" s="81"/>
      <c r="U116" s="81"/>
      <c r="AC116" s="83"/>
      <c r="AD116" s="83"/>
      <c r="AE116" s="81"/>
      <c r="AF116" s="81"/>
      <c r="AN116" s="83"/>
      <c r="AO116" s="83"/>
      <c r="AP116" s="86"/>
      <c r="AQ116" s="81"/>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row>
    <row r="117" spans="8:89" s="79" customFormat="1" x14ac:dyDescent="0.25">
      <c r="H117" s="81"/>
      <c r="I117" s="81"/>
      <c r="J117" s="82"/>
      <c r="R117" s="83"/>
      <c r="S117" s="83"/>
      <c r="T117" s="81"/>
      <c r="U117" s="81"/>
      <c r="AC117" s="83"/>
      <c r="AD117" s="83"/>
      <c r="AE117" s="81"/>
      <c r="AF117" s="81"/>
      <c r="AN117" s="83"/>
      <c r="AO117" s="83"/>
      <c r="AP117" s="86"/>
      <c r="AQ117" s="81"/>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row>
    <row r="118" spans="8:89" s="79" customFormat="1" x14ac:dyDescent="0.25">
      <c r="H118" s="81"/>
      <c r="I118" s="81"/>
      <c r="J118" s="82"/>
      <c r="R118" s="83"/>
      <c r="S118" s="83"/>
      <c r="T118" s="81"/>
      <c r="U118" s="81"/>
      <c r="AC118" s="83"/>
      <c r="AD118" s="83"/>
      <c r="AE118" s="81"/>
      <c r="AF118" s="81"/>
      <c r="AN118" s="83"/>
      <c r="AO118" s="83"/>
      <c r="AP118" s="86"/>
      <c r="AQ118" s="81"/>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row>
    <row r="119" spans="8:89" s="79" customFormat="1" x14ac:dyDescent="0.25">
      <c r="H119" s="81"/>
      <c r="I119" s="81"/>
      <c r="J119" s="82"/>
      <c r="R119" s="83"/>
      <c r="S119" s="83"/>
      <c r="T119" s="81"/>
      <c r="U119" s="81"/>
      <c r="AC119" s="83"/>
      <c r="AD119" s="83"/>
      <c r="AE119" s="81"/>
      <c r="AF119" s="81"/>
      <c r="AN119" s="83"/>
      <c r="AO119" s="83"/>
      <c r="AP119" s="86"/>
      <c r="AQ119" s="81"/>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row>
    <row r="120" spans="8:89" s="79" customFormat="1" x14ac:dyDescent="0.25">
      <c r="H120" s="81"/>
      <c r="I120" s="81"/>
      <c r="J120" s="82"/>
      <c r="R120" s="83"/>
      <c r="S120" s="83"/>
      <c r="T120" s="81"/>
      <c r="U120" s="81"/>
      <c r="AC120" s="83"/>
      <c r="AD120" s="83"/>
      <c r="AE120" s="81"/>
      <c r="AF120" s="81"/>
      <c r="AN120" s="83"/>
      <c r="AO120" s="83"/>
      <c r="AP120" s="86"/>
      <c r="AQ120" s="81"/>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row>
    <row r="121" spans="8:89" s="79" customFormat="1" x14ac:dyDescent="0.25">
      <c r="H121" s="81"/>
      <c r="I121" s="81"/>
      <c r="J121" s="82"/>
      <c r="R121" s="83"/>
      <c r="S121" s="83"/>
      <c r="T121" s="81"/>
      <c r="U121" s="81"/>
      <c r="AC121" s="83"/>
      <c r="AD121" s="83"/>
      <c r="AE121" s="81"/>
      <c r="AF121" s="81"/>
      <c r="AN121" s="83"/>
      <c r="AO121" s="83"/>
      <c r="AP121" s="86"/>
      <c r="AQ121" s="81"/>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row>
    <row r="122" spans="8:89" s="79" customFormat="1" x14ac:dyDescent="0.25">
      <c r="H122" s="81"/>
      <c r="I122" s="81"/>
      <c r="J122" s="82"/>
      <c r="R122" s="83"/>
      <c r="S122" s="83"/>
      <c r="T122" s="81"/>
      <c r="U122" s="81"/>
      <c r="AC122" s="83"/>
      <c r="AD122" s="83"/>
      <c r="AE122" s="81"/>
      <c r="AF122" s="81"/>
      <c r="AN122" s="83"/>
      <c r="AO122" s="83"/>
      <c r="AP122" s="86"/>
      <c r="AQ122" s="81"/>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row>
    <row r="123" spans="8:89" s="79" customFormat="1" x14ac:dyDescent="0.25">
      <c r="H123" s="81"/>
      <c r="I123" s="81"/>
      <c r="J123" s="82"/>
      <c r="R123" s="83"/>
      <c r="S123" s="83"/>
      <c r="T123" s="81"/>
      <c r="U123" s="81"/>
      <c r="AC123" s="83"/>
      <c r="AD123" s="83"/>
      <c r="AE123" s="81"/>
      <c r="AF123" s="81"/>
      <c r="AN123" s="83"/>
      <c r="AO123" s="83"/>
      <c r="AP123" s="86"/>
      <c r="AQ123" s="81"/>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row>
    <row r="124" spans="8:89" s="79" customFormat="1" x14ac:dyDescent="0.25">
      <c r="H124" s="81"/>
      <c r="I124" s="81"/>
      <c r="J124" s="82"/>
      <c r="R124" s="83"/>
      <c r="S124" s="83"/>
      <c r="T124" s="81"/>
      <c r="U124" s="81"/>
      <c r="AC124" s="83"/>
      <c r="AD124" s="83"/>
      <c r="AE124" s="81"/>
      <c r="AF124" s="81"/>
      <c r="AN124" s="83"/>
      <c r="AO124" s="83"/>
      <c r="AP124" s="86"/>
      <c r="AQ124" s="81"/>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row>
    <row r="125" spans="8:89" s="79" customFormat="1" x14ac:dyDescent="0.25">
      <c r="H125" s="81"/>
      <c r="I125" s="81"/>
      <c r="J125" s="82"/>
      <c r="R125" s="83"/>
      <c r="S125" s="83"/>
      <c r="T125" s="81"/>
      <c r="U125" s="81"/>
      <c r="AC125" s="83"/>
      <c r="AD125" s="83"/>
      <c r="AE125" s="81"/>
      <c r="AF125" s="81"/>
      <c r="AN125" s="83"/>
      <c r="AO125" s="83"/>
      <c r="AP125" s="86"/>
      <c r="AQ125" s="81"/>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row>
    <row r="126" spans="8:89" s="79" customFormat="1" x14ac:dyDescent="0.25">
      <c r="H126" s="81"/>
      <c r="I126" s="81"/>
      <c r="J126" s="82"/>
      <c r="R126" s="83"/>
      <c r="S126" s="83"/>
      <c r="T126" s="81"/>
      <c r="U126" s="81"/>
      <c r="AC126" s="83"/>
      <c r="AD126" s="83"/>
      <c r="AE126" s="81"/>
      <c r="AF126" s="81"/>
      <c r="AN126" s="83"/>
      <c r="AO126" s="83"/>
      <c r="AP126" s="86"/>
      <c r="AQ126" s="81"/>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row>
    <row r="127" spans="8:89" s="79" customFormat="1" x14ac:dyDescent="0.25">
      <c r="H127" s="81"/>
      <c r="I127" s="81"/>
      <c r="J127" s="82"/>
      <c r="R127" s="83"/>
      <c r="S127" s="83"/>
      <c r="T127" s="81"/>
      <c r="U127" s="81"/>
      <c r="AC127" s="83"/>
      <c r="AD127" s="83"/>
      <c r="AE127" s="81"/>
      <c r="AF127" s="81"/>
      <c r="AN127" s="83"/>
      <c r="AO127" s="83"/>
      <c r="AP127" s="86"/>
      <c r="AQ127" s="81"/>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row>
    <row r="128" spans="8:89" s="79" customFormat="1" x14ac:dyDescent="0.25">
      <c r="H128" s="81"/>
      <c r="I128" s="81"/>
      <c r="J128" s="82"/>
      <c r="R128" s="83"/>
      <c r="S128" s="83"/>
      <c r="T128" s="81"/>
      <c r="U128" s="81"/>
      <c r="AC128" s="83"/>
      <c r="AD128" s="83"/>
      <c r="AE128" s="81"/>
      <c r="AF128" s="81"/>
      <c r="AN128" s="83"/>
      <c r="AO128" s="83"/>
      <c r="AP128" s="86"/>
      <c r="AQ128" s="81"/>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row>
    <row r="129" spans="8:89" s="79" customFormat="1" x14ac:dyDescent="0.25">
      <c r="H129" s="81"/>
      <c r="I129" s="81"/>
      <c r="J129" s="82"/>
      <c r="R129" s="83"/>
      <c r="S129" s="83"/>
      <c r="T129" s="81"/>
      <c r="U129" s="81"/>
      <c r="AC129" s="83"/>
      <c r="AD129" s="83"/>
      <c r="AE129" s="81"/>
      <c r="AF129" s="81"/>
      <c r="AN129" s="83"/>
      <c r="AO129" s="83"/>
      <c r="AP129" s="86"/>
      <c r="AQ129" s="81"/>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row>
    <row r="130" spans="8:89" s="79" customFormat="1" x14ac:dyDescent="0.25">
      <c r="H130" s="81"/>
      <c r="I130" s="81"/>
      <c r="J130" s="82"/>
      <c r="R130" s="83"/>
      <c r="S130" s="83"/>
      <c r="T130" s="81"/>
      <c r="U130" s="81"/>
      <c r="AC130" s="83"/>
      <c r="AD130" s="83"/>
      <c r="AE130" s="81"/>
      <c r="AF130" s="81"/>
      <c r="AN130" s="83"/>
      <c r="AO130" s="83"/>
      <c r="AP130" s="86"/>
      <c r="AQ130" s="81"/>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row>
    <row r="131" spans="8:89" s="79" customFormat="1" x14ac:dyDescent="0.25">
      <c r="H131" s="81"/>
      <c r="I131" s="81"/>
      <c r="J131" s="82"/>
      <c r="R131" s="83"/>
      <c r="S131" s="83"/>
      <c r="T131" s="81"/>
      <c r="U131" s="81"/>
      <c r="AC131" s="83"/>
      <c r="AD131" s="83"/>
      <c r="AE131" s="81"/>
      <c r="AF131" s="81"/>
      <c r="AN131" s="83"/>
      <c r="AO131" s="83"/>
      <c r="AP131" s="86"/>
      <c r="AQ131" s="81"/>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row>
    <row r="132" spans="8:89" s="79" customFormat="1" x14ac:dyDescent="0.25">
      <c r="H132" s="81"/>
      <c r="I132" s="81"/>
      <c r="J132" s="82"/>
      <c r="R132" s="83"/>
      <c r="S132" s="83"/>
      <c r="T132" s="81"/>
      <c r="U132" s="81"/>
      <c r="AC132" s="83"/>
      <c r="AD132" s="83"/>
      <c r="AE132" s="81"/>
      <c r="AF132" s="81"/>
      <c r="AN132" s="83"/>
      <c r="AO132" s="83"/>
      <c r="AP132" s="86"/>
      <c r="AQ132" s="81"/>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83"/>
    </row>
    <row r="133" spans="8:89" s="79" customFormat="1" x14ac:dyDescent="0.25">
      <c r="H133" s="81"/>
      <c r="I133" s="81"/>
      <c r="J133" s="82"/>
      <c r="R133" s="83"/>
      <c r="S133" s="83"/>
      <c r="T133" s="81"/>
      <c r="U133" s="81"/>
      <c r="AC133" s="83"/>
      <c r="AD133" s="83"/>
      <c r="AE133" s="81"/>
      <c r="AF133" s="81"/>
      <c r="AN133" s="83"/>
      <c r="AO133" s="83"/>
      <c r="AP133" s="86"/>
      <c r="AQ133" s="81"/>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row>
    <row r="134" spans="8:89" s="79" customFormat="1" x14ac:dyDescent="0.25">
      <c r="H134" s="81"/>
      <c r="I134" s="81"/>
      <c r="J134" s="82"/>
      <c r="R134" s="83"/>
      <c r="S134" s="83"/>
      <c r="T134" s="81"/>
      <c r="U134" s="81"/>
      <c r="AC134" s="83"/>
      <c r="AD134" s="83"/>
      <c r="AE134" s="81"/>
      <c r="AF134" s="81"/>
      <c r="AN134" s="83"/>
      <c r="AO134" s="83"/>
      <c r="AP134" s="86"/>
      <c r="AQ134" s="81"/>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row>
    <row r="135" spans="8:89" s="79" customFormat="1" x14ac:dyDescent="0.25">
      <c r="H135" s="81"/>
      <c r="I135" s="81"/>
      <c r="J135" s="82"/>
      <c r="R135" s="83"/>
      <c r="S135" s="83"/>
      <c r="T135" s="81"/>
      <c r="U135" s="81"/>
      <c r="AC135" s="83"/>
      <c r="AD135" s="83"/>
      <c r="AE135" s="81"/>
      <c r="AF135" s="81"/>
      <c r="AN135" s="83"/>
      <c r="AO135" s="83"/>
      <c r="AP135" s="86"/>
      <c r="AQ135" s="81"/>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row>
    <row r="136" spans="8:89" s="79" customFormat="1" x14ac:dyDescent="0.25">
      <c r="H136" s="81"/>
      <c r="I136" s="81"/>
      <c r="J136" s="82"/>
      <c r="R136" s="83"/>
      <c r="S136" s="83"/>
      <c r="T136" s="81"/>
      <c r="U136" s="81"/>
      <c r="AC136" s="83"/>
      <c r="AD136" s="83"/>
      <c r="AE136" s="81"/>
      <c r="AF136" s="81"/>
      <c r="AN136" s="83"/>
      <c r="AO136" s="83"/>
      <c r="AP136" s="86"/>
      <c r="AQ136" s="81"/>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83"/>
    </row>
    <row r="137" spans="8:89" s="79" customFormat="1" x14ac:dyDescent="0.25">
      <c r="H137" s="81"/>
      <c r="I137" s="81"/>
      <c r="J137" s="82"/>
      <c r="R137" s="83"/>
      <c r="S137" s="83"/>
      <c r="T137" s="81"/>
      <c r="U137" s="81"/>
      <c r="AC137" s="83"/>
      <c r="AD137" s="83"/>
      <c r="AE137" s="81"/>
      <c r="AF137" s="81"/>
      <c r="AN137" s="83"/>
      <c r="AO137" s="83"/>
      <c r="AP137" s="86"/>
      <c r="AQ137" s="81"/>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83"/>
    </row>
    <row r="138" spans="8:89" s="79" customFormat="1" x14ac:dyDescent="0.25">
      <c r="H138" s="81"/>
      <c r="I138" s="81"/>
      <c r="J138" s="82"/>
      <c r="R138" s="83"/>
      <c r="S138" s="83"/>
      <c r="T138" s="81"/>
      <c r="U138" s="81"/>
      <c r="AC138" s="83"/>
      <c r="AD138" s="83"/>
      <c r="AE138" s="81"/>
      <c r="AF138" s="81"/>
      <c r="AN138" s="83"/>
      <c r="AO138" s="83"/>
      <c r="AP138" s="86"/>
      <c r="AQ138" s="81"/>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row>
    <row r="139" spans="8:89" s="79" customFormat="1" x14ac:dyDescent="0.25">
      <c r="H139" s="81"/>
      <c r="I139" s="81"/>
      <c r="J139" s="82"/>
      <c r="R139" s="83"/>
      <c r="S139" s="83"/>
      <c r="T139" s="81"/>
      <c r="U139" s="81"/>
      <c r="AC139" s="83"/>
      <c r="AD139" s="83"/>
      <c r="AE139" s="81"/>
      <c r="AF139" s="81"/>
      <c r="AN139" s="83"/>
      <c r="AO139" s="83"/>
      <c r="AP139" s="86"/>
      <c r="AQ139" s="81"/>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row>
    <row r="140" spans="8:89" s="79" customFormat="1" x14ac:dyDescent="0.25">
      <c r="H140" s="81"/>
      <c r="I140" s="81"/>
      <c r="J140" s="82"/>
      <c r="R140" s="83"/>
      <c r="S140" s="83"/>
      <c r="T140" s="81"/>
      <c r="U140" s="81"/>
      <c r="AC140" s="83"/>
      <c r="AD140" s="83"/>
      <c r="AE140" s="81"/>
      <c r="AF140" s="81"/>
      <c r="AN140" s="83"/>
      <c r="AO140" s="83"/>
      <c r="AP140" s="86"/>
      <c r="AQ140" s="81"/>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row>
    <row r="141" spans="8:89" s="79" customFormat="1" x14ac:dyDescent="0.25">
      <c r="H141" s="81"/>
      <c r="I141" s="81"/>
      <c r="J141" s="82"/>
      <c r="R141" s="83"/>
      <c r="S141" s="83"/>
      <c r="T141" s="81"/>
      <c r="U141" s="81"/>
      <c r="AC141" s="83"/>
      <c r="AD141" s="83"/>
      <c r="AE141" s="81"/>
      <c r="AF141" s="81"/>
      <c r="AN141" s="83"/>
      <c r="AO141" s="83"/>
      <c r="AP141" s="86"/>
      <c r="AQ141" s="81"/>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row>
    <row r="142" spans="8:89" s="79" customFormat="1" x14ac:dyDescent="0.25">
      <c r="H142" s="81"/>
      <c r="I142" s="81"/>
      <c r="J142" s="82"/>
      <c r="R142" s="83"/>
      <c r="S142" s="83"/>
      <c r="T142" s="81"/>
      <c r="U142" s="81"/>
      <c r="AC142" s="83"/>
      <c r="AD142" s="83"/>
      <c r="AE142" s="81"/>
      <c r="AF142" s="81"/>
      <c r="AN142" s="83"/>
      <c r="AO142" s="83"/>
      <c r="AP142" s="86"/>
      <c r="AQ142" s="81"/>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row>
    <row r="143" spans="8:89" s="79" customFormat="1" x14ac:dyDescent="0.25">
      <c r="H143" s="81"/>
      <c r="I143" s="81"/>
      <c r="J143" s="82"/>
      <c r="R143" s="83"/>
      <c r="S143" s="83"/>
      <c r="T143" s="81"/>
      <c r="U143" s="81"/>
      <c r="AC143" s="83"/>
      <c r="AD143" s="83"/>
      <c r="AE143" s="81"/>
      <c r="AF143" s="81"/>
      <c r="AN143" s="83"/>
      <c r="AO143" s="83"/>
      <c r="AP143" s="86"/>
      <c r="AQ143" s="81"/>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row>
    <row r="144" spans="8:89" s="79" customFormat="1" x14ac:dyDescent="0.25">
      <c r="H144" s="81"/>
      <c r="I144" s="81"/>
      <c r="J144" s="82"/>
      <c r="R144" s="83"/>
      <c r="S144" s="83"/>
      <c r="T144" s="81"/>
      <c r="U144" s="81"/>
      <c r="AC144" s="83"/>
      <c r="AD144" s="83"/>
      <c r="AE144" s="81"/>
      <c r="AF144" s="81"/>
      <c r="AN144" s="83"/>
      <c r="AO144" s="83"/>
      <c r="AP144" s="86"/>
      <c r="AQ144" s="81"/>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row>
    <row r="145" spans="8:89" s="79" customFormat="1" x14ac:dyDescent="0.25">
      <c r="H145" s="81"/>
      <c r="I145" s="81"/>
      <c r="J145" s="82"/>
      <c r="R145" s="83"/>
      <c r="S145" s="83"/>
      <c r="T145" s="81"/>
      <c r="U145" s="81"/>
      <c r="AC145" s="83"/>
      <c r="AD145" s="83"/>
      <c r="AE145" s="81"/>
      <c r="AF145" s="81"/>
      <c r="AN145" s="83"/>
      <c r="AO145" s="83"/>
      <c r="AP145" s="86"/>
      <c r="AQ145" s="81"/>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row>
    <row r="146" spans="8:89" s="79" customFormat="1" x14ac:dyDescent="0.25">
      <c r="H146" s="81"/>
      <c r="I146" s="81"/>
      <c r="J146" s="82"/>
      <c r="R146" s="83"/>
      <c r="S146" s="83"/>
      <c r="T146" s="81"/>
      <c r="U146" s="81"/>
      <c r="AC146" s="83"/>
      <c r="AD146" s="83"/>
      <c r="AE146" s="81"/>
      <c r="AF146" s="81"/>
      <c r="AN146" s="83"/>
      <c r="AO146" s="83"/>
      <c r="AP146" s="86"/>
      <c r="AQ146" s="81"/>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c r="BO146" s="83"/>
      <c r="BP146" s="83"/>
      <c r="BQ146" s="83"/>
      <c r="BR146" s="83"/>
      <c r="BS146" s="83"/>
      <c r="BT146" s="83"/>
      <c r="BU146" s="83"/>
      <c r="BV146" s="83"/>
      <c r="BW146" s="83"/>
      <c r="BX146" s="83"/>
      <c r="BY146" s="83"/>
      <c r="BZ146" s="83"/>
      <c r="CA146" s="83"/>
      <c r="CB146" s="83"/>
      <c r="CC146" s="83"/>
      <c r="CD146" s="83"/>
      <c r="CE146" s="83"/>
      <c r="CF146" s="83"/>
      <c r="CG146" s="83"/>
      <c r="CH146" s="83"/>
      <c r="CI146" s="83"/>
      <c r="CJ146" s="83"/>
      <c r="CK146" s="83"/>
    </row>
    <row r="147" spans="8:89" s="79" customFormat="1" x14ac:dyDescent="0.25">
      <c r="H147" s="81"/>
      <c r="I147" s="81"/>
      <c r="J147" s="82"/>
      <c r="R147" s="83"/>
      <c r="S147" s="83"/>
      <c r="T147" s="81"/>
      <c r="U147" s="81"/>
      <c r="AC147" s="83"/>
      <c r="AD147" s="83"/>
      <c r="AE147" s="81"/>
      <c r="AF147" s="81"/>
      <c r="AN147" s="83"/>
      <c r="AO147" s="83"/>
      <c r="AP147" s="86"/>
      <c r="AQ147" s="81"/>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row>
    <row r="148" spans="8:89" s="79" customFormat="1" x14ac:dyDescent="0.25">
      <c r="H148" s="81"/>
      <c r="I148" s="81"/>
      <c r="J148" s="82"/>
      <c r="R148" s="83"/>
      <c r="S148" s="83"/>
      <c r="T148" s="81"/>
      <c r="U148" s="81"/>
      <c r="AC148" s="83"/>
      <c r="AD148" s="83"/>
      <c r="AE148" s="81"/>
      <c r="AF148" s="81"/>
      <c r="AN148" s="83"/>
      <c r="AO148" s="83"/>
      <c r="AP148" s="86"/>
      <c r="AQ148" s="81"/>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83"/>
    </row>
    <row r="149" spans="8:89" s="79" customFormat="1" x14ac:dyDescent="0.25">
      <c r="H149" s="81"/>
      <c r="I149" s="81"/>
      <c r="J149" s="82"/>
      <c r="R149" s="83"/>
      <c r="S149" s="83"/>
      <c r="T149" s="81"/>
      <c r="U149" s="81"/>
      <c r="AC149" s="83"/>
      <c r="AD149" s="83"/>
      <c r="AE149" s="81"/>
      <c r="AF149" s="81"/>
      <c r="AN149" s="83"/>
      <c r="AO149" s="83"/>
      <c r="AP149" s="86"/>
      <c r="AQ149" s="81"/>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row>
    <row r="150" spans="8:89" s="79" customFormat="1" x14ac:dyDescent="0.25">
      <c r="H150" s="81"/>
      <c r="I150" s="81"/>
      <c r="J150" s="82"/>
      <c r="R150" s="83"/>
      <c r="S150" s="83"/>
      <c r="T150" s="81"/>
      <c r="U150" s="81"/>
      <c r="AC150" s="83"/>
      <c r="AD150" s="83"/>
      <c r="AE150" s="81"/>
      <c r="AF150" s="81"/>
      <c r="AN150" s="83"/>
      <c r="AO150" s="83"/>
      <c r="AP150" s="86"/>
      <c r="AQ150" s="81"/>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row>
    <row r="151" spans="8:89" s="79" customFormat="1" x14ac:dyDescent="0.25">
      <c r="H151" s="81"/>
      <c r="I151" s="81"/>
      <c r="J151" s="82"/>
      <c r="R151" s="83"/>
      <c r="S151" s="83"/>
      <c r="T151" s="81"/>
      <c r="U151" s="81"/>
      <c r="AC151" s="83"/>
      <c r="AD151" s="83"/>
      <c r="AE151" s="81"/>
      <c r="AF151" s="81"/>
      <c r="AN151" s="83"/>
      <c r="AO151" s="83"/>
      <c r="AP151" s="86"/>
      <c r="AQ151" s="81"/>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row>
    <row r="152" spans="8:89" s="79" customFormat="1" x14ac:dyDescent="0.25">
      <c r="H152" s="81"/>
      <c r="I152" s="81"/>
      <c r="J152" s="82"/>
      <c r="R152" s="83"/>
      <c r="S152" s="83"/>
      <c r="T152" s="81"/>
      <c r="U152" s="81"/>
      <c r="AC152" s="83"/>
      <c r="AD152" s="83"/>
      <c r="AE152" s="81"/>
      <c r="AF152" s="81"/>
      <c r="AN152" s="83"/>
      <c r="AO152" s="83"/>
      <c r="AP152" s="86"/>
      <c r="AQ152" s="81"/>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row>
    <row r="153" spans="8:89" s="79" customFormat="1" x14ac:dyDescent="0.25">
      <c r="H153" s="81"/>
      <c r="I153" s="81"/>
      <c r="J153" s="82"/>
      <c r="R153" s="83"/>
      <c r="S153" s="83"/>
      <c r="T153" s="81"/>
      <c r="U153" s="81"/>
      <c r="AC153" s="83"/>
      <c r="AD153" s="83"/>
      <c r="AE153" s="81"/>
      <c r="AF153" s="81"/>
      <c r="AN153" s="83"/>
      <c r="AO153" s="83"/>
      <c r="AP153" s="86"/>
      <c r="AQ153" s="81"/>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row>
    <row r="154" spans="8:89" s="79" customFormat="1" x14ac:dyDescent="0.25">
      <c r="H154" s="81"/>
      <c r="I154" s="81"/>
      <c r="J154" s="82"/>
      <c r="R154" s="83"/>
      <c r="S154" s="83"/>
      <c r="T154" s="81"/>
      <c r="U154" s="81"/>
      <c r="AC154" s="83"/>
      <c r="AD154" s="83"/>
      <c r="AE154" s="81"/>
      <c r="AF154" s="81"/>
      <c r="AN154" s="83"/>
      <c r="AO154" s="83"/>
      <c r="AP154" s="86"/>
      <c r="AQ154" s="81"/>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row>
    <row r="155" spans="8:89" s="79" customFormat="1" x14ac:dyDescent="0.25">
      <c r="H155" s="81"/>
      <c r="I155" s="81"/>
      <c r="J155" s="82"/>
      <c r="R155" s="83"/>
      <c r="S155" s="83"/>
      <c r="T155" s="81"/>
      <c r="U155" s="81"/>
      <c r="AC155" s="83"/>
      <c r="AD155" s="83"/>
      <c r="AE155" s="81"/>
      <c r="AF155" s="81"/>
      <c r="AN155" s="83"/>
      <c r="AO155" s="83"/>
      <c r="AP155" s="86"/>
      <c r="AQ155" s="81"/>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row>
    <row r="156" spans="8:89" s="79" customFormat="1" x14ac:dyDescent="0.25">
      <c r="H156" s="81"/>
      <c r="I156" s="81"/>
      <c r="J156" s="82"/>
      <c r="R156" s="83"/>
      <c r="S156" s="83"/>
      <c r="T156" s="81"/>
      <c r="U156" s="81"/>
      <c r="AC156" s="83"/>
      <c r="AD156" s="83"/>
      <c r="AE156" s="81"/>
      <c r="AF156" s="81"/>
      <c r="AN156" s="83"/>
      <c r="AO156" s="83"/>
      <c r="AP156" s="86"/>
      <c r="AQ156" s="81"/>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row>
    <row r="157" spans="8:89" s="79" customFormat="1" x14ac:dyDescent="0.25">
      <c r="H157" s="81"/>
      <c r="I157" s="81"/>
      <c r="J157" s="82"/>
      <c r="R157" s="83"/>
      <c r="S157" s="83"/>
      <c r="T157" s="81"/>
      <c r="U157" s="81"/>
      <c r="AC157" s="83"/>
      <c r="AD157" s="83"/>
      <c r="AE157" s="81"/>
      <c r="AF157" s="81"/>
      <c r="AN157" s="83"/>
      <c r="AO157" s="83"/>
      <c r="AP157" s="86"/>
      <c r="AQ157" s="81"/>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row>
    <row r="158" spans="8:89" s="79" customFormat="1" x14ac:dyDescent="0.25">
      <c r="H158" s="81"/>
      <c r="I158" s="81"/>
      <c r="J158" s="82"/>
      <c r="R158" s="83"/>
      <c r="S158" s="83"/>
      <c r="T158" s="81"/>
      <c r="U158" s="81"/>
      <c r="AC158" s="83"/>
      <c r="AD158" s="87"/>
      <c r="AE158" s="81"/>
      <c r="AF158" s="81"/>
      <c r="AN158" s="83"/>
      <c r="AO158" s="83"/>
      <c r="AP158" s="86"/>
      <c r="AQ158" s="81"/>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row>
    <row r="159" spans="8:89" s="79" customFormat="1" x14ac:dyDescent="0.25">
      <c r="H159" s="81"/>
      <c r="I159" s="81"/>
      <c r="J159" s="82"/>
      <c r="R159" s="83"/>
      <c r="S159" s="83"/>
      <c r="T159" s="81"/>
      <c r="U159" s="81"/>
      <c r="AC159" s="83"/>
      <c r="AD159" s="87"/>
      <c r="AE159" s="81"/>
      <c r="AF159" s="81"/>
      <c r="AN159" s="83"/>
      <c r="AO159" s="83"/>
      <c r="AP159" s="86"/>
      <c r="AQ159" s="81"/>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row>
    <row r="160" spans="8:89" s="79" customFormat="1" x14ac:dyDescent="0.25">
      <c r="H160" s="81"/>
      <c r="I160" s="81"/>
      <c r="J160" s="82"/>
      <c r="R160" s="83"/>
      <c r="S160" s="83"/>
      <c r="T160" s="81"/>
      <c r="U160" s="81"/>
      <c r="AC160" s="83"/>
      <c r="AD160" s="87"/>
      <c r="AE160" s="81"/>
      <c r="AF160" s="81"/>
      <c r="AN160" s="83"/>
      <c r="AO160" s="83"/>
      <c r="AP160" s="86"/>
      <c r="AQ160" s="81"/>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BX160" s="83"/>
      <c r="BY160" s="83"/>
      <c r="BZ160" s="83"/>
      <c r="CA160" s="83"/>
      <c r="CB160" s="83"/>
      <c r="CC160" s="83"/>
      <c r="CD160" s="83"/>
      <c r="CE160" s="83"/>
      <c r="CF160" s="83"/>
      <c r="CG160" s="83"/>
      <c r="CH160" s="83"/>
      <c r="CI160" s="83"/>
      <c r="CJ160" s="83"/>
      <c r="CK160" s="83"/>
    </row>
    <row r="161" spans="8:89" s="79" customFormat="1" x14ac:dyDescent="0.25">
      <c r="H161" s="81"/>
      <c r="I161" s="81"/>
      <c r="J161" s="82"/>
      <c r="R161" s="83"/>
      <c r="S161" s="83"/>
      <c r="T161" s="81"/>
      <c r="U161" s="81"/>
      <c r="AC161" s="83"/>
      <c r="AD161" s="87"/>
      <c r="AE161" s="81"/>
      <c r="AF161" s="81"/>
      <c r="AN161" s="83"/>
      <c r="AO161" s="83"/>
      <c r="AP161" s="86"/>
      <c r="AQ161" s="81"/>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BX161" s="83"/>
      <c r="BY161" s="83"/>
      <c r="BZ161" s="83"/>
      <c r="CA161" s="83"/>
      <c r="CB161" s="83"/>
      <c r="CC161" s="83"/>
      <c r="CD161" s="83"/>
      <c r="CE161" s="83"/>
      <c r="CF161" s="83"/>
      <c r="CG161" s="83"/>
      <c r="CH161" s="83"/>
      <c r="CI161" s="83"/>
      <c r="CJ161" s="83"/>
      <c r="CK161" s="83"/>
    </row>
    <row r="162" spans="8:89" s="79" customFormat="1" x14ac:dyDescent="0.25">
      <c r="H162" s="81"/>
      <c r="I162" s="81"/>
      <c r="J162" s="82"/>
      <c r="R162" s="83"/>
      <c r="S162" s="83"/>
      <c r="T162" s="81"/>
      <c r="U162" s="81"/>
      <c r="AC162" s="83"/>
      <c r="AD162" s="87"/>
      <c r="AE162" s="81"/>
      <c r="AF162" s="81"/>
      <c r="AN162" s="83"/>
      <c r="AO162" s="87"/>
      <c r="AP162" s="81"/>
      <c r="AQ162" s="81"/>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BX162" s="83"/>
      <c r="BY162" s="83"/>
      <c r="BZ162" s="83"/>
      <c r="CA162" s="83"/>
      <c r="CB162" s="83"/>
      <c r="CC162" s="83"/>
      <c r="CD162" s="83"/>
      <c r="CE162" s="83"/>
      <c r="CF162" s="83"/>
      <c r="CG162" s="83"/>
      <c r="CH162" s="83"/>
      <c r="CI162" s="83"/>
      <c r="CJ162" s="83"/>
      <c r="CK162" s="83"/>
    </row>
    <row r="163" spans="8:89" s="79" customFormat="1" x14ac:dyDescent="0.25">
      <c r="H163" s="81"/>
      <c r="I163" s="81"/>
      <c r="J163" s="82"/>
      <c r="R163" s="83"/>
      <c r="S163" s="83"/>
      <c r="T163" s="81"/>
      <c r="U163" s="81"/>
      <c r="AC163" s="83"/>
      <c r="AD163" s="87"/>
      <c r="AE163" s="81"/>
      <c r="AF163" s="81"/>
      <c r="AN163" s="83"/>
      <c r="AO163" s="87"/>
      <c r="AP163" s="81"/>
      <c r="AQ163" s="81"/>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BX163" s="83"/>
      <c r="BY163" s="83"/>
      <c r="BZ163" s="83"/>
      <c r="CA163" s="83"/>
      <c r="CB163" s="83"/>
      <c r="CC163" s="83"/>
      <c r="CD163" s="83"/>
      <c r="CE163" s="83"/>
      <c r="CF163" s="83"/>
      <c r="CG163" s="83"/>
      <c r="CH163" s="83"/>
      <c r="CI163" s="83"/>
      <c r="CJ163" s="83"/>
      <c r="CK163" s="83"/>
    </row>
    <row r="164" spans="8:89" s="79" customFormat="1" x14ac:dyDescent="0.25">
      <c r="H164" s="81"/>
      <c r="I164" s="81"/>
      <c r="J164" s="82"/>
      <c r="R164" s="83"/>
      <c r="S164" s="83"/>
      <c r="T164" s="81"/>
      <c r="U164" s="81"/>
      <c r="AC164" s="83"/>
      <c r="AD164" s="87"/>
      <c r="AE164" s="81"/>
      <c r="AF164" s="81"/>
      <c r="AN164" s="83"/>
      <c r="AO164" s="87"/>
      <c r="AP164" s="81"/>
      <c r="AQ164" s="81"/>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BX164" s="83"/>
      <c r="BY164" s="83"/>
      <c r="BZ164" s="83"/>
      <c r="CA164" s="83"/>
      <c r="CB164" s="83"/>
      <c r="CC164" s="83"/>
      <c r="CD164" s="83"/>
      <c r="CE164" s="83"/>
      <c r="CF164" s="83"/>
      <c r="CG164" s="83"/>
      <c r="CH164" s="83"/>
      <c r="CI164" s="83"/>
      <c r="CJ164" s="83"/>
      <c r="CK164" s="83"/>
    </row>
    <row r="165" spans="8:89" x14ac:dyDescent="0.25">
      <c r="S165" s="8"/>
    </row>
  </sheetData>
  <mergeCells count="1">
    <mergeCell ref="C9:E9"/>
  </mergeCells>
  <pageMargins left="0.25" right="0.25" top="0.75" bottom="0.75" header="0.3" footer="0.3"/>
  <pageSetup paperSize="5"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R285"/>
  <sheetViews>
    <sheetView workbookViewId="0">
      <pane xSplit="10" ySplit="9" topLeftCell="K94" activePane="bottomRight" state="frozen"/>
      <selection pane="topRight" activeCell="K1" sqref="K1"/>
      <selection pane="bottomLeft" activeCell="A10" sqref="A10"/>
      <selection pane="bottomRight" activeCell="C102" sqref="C102"/>
    </sheetView>
  </sheetViews>
  <sheetFormatPr defaultRowHeight="15" x14ac:dyDescent="0.25"/>
  <cols>
    <col min="1" max="2" width="0" style="5" hidden="1" customWidth="1"/>
    <col min="3" max="3" width="9.140625" style="5"/>
    <col min="4" max="4" width="28.5703125" style="5" customWidth="1"/>
    <col min="5" max="5" width="18.85546875" style="5" customWidth="1"/>
    <col min="6" max="6" width="13.7109375" style="5" customWidth="1"/>
    <col min="7" max="7" width="9.140625" style="5"/>
    <col min="8" max="9" width="13.140625" style="55" customWidth="1"/>
    <col min="10" max="10" width="9.140625" style="31"/>
    <col min="11" max="11" width="11.7109375" style="5" customWidth="1"/>
    <col min="12" max="14" width="11.85546875" style="5" customWidth="1"/>
    <col min="15" max="15" width="11.7109375" style="5" customWidth="1"/>
    <col min="16" max="17" width="12" style="5" customWidth="1"/>
    <col min="18" max="18" width="11.85546875" style="8" customWidth="1"/>
    <col min="19" max="19" width="11.7109375" style="9" customWidth="1"/>
    <col min="20" max="20" width="11.7109375" style="55" customWidth="1"/>
    <col min="21" max="21" width="11.140625" style="55" customWidth="1"/>
    <col min="22" max="22" width="11.85546875" style="5" customWidth="1"/>
    <col min="23" max="25" width="12" style="5" customWidth="1"/>
    <col min="26" max="26" width="11.85546875" style="5" customWidth="1"/>
    <col min="27" max="27" width="12.140625" style="5" customWidth="1"/>
    <col min="28" max="28" width="12.28515625" style="5" customWidth="1"/>
    <col min="29" max="29" width="12" style="8" customWidth="1"/>
    <col min="30" max="30" width="12" style="9" customWidth="1"/>
    <col min="31" max="32" width="11.28515625" style="55" customWidth="1"/>
    <col min="33" max="33" width="12" style="5" customWidth="1"/>
    <col min="34" max="34" width="11.7109375" style="5" customWidth="1"/>
    <col min="35" max="36" width="12.42578125" style="5" customWidth="1"/>
    <col min="37" max="37" width="11.7109375" style="5" customWidth="1"/>
    <col min="38" max="38" width="12.28515625" style="5" customWidth="1"/>
    <col min="39" max="39" width="11.7109375" style="5" customWidth="1"/>
    <col min="40" max="40" width="12.42578125" style="8" customWidth="1"/>
    <col min="41" max="41" width="12.140625" style="9" customWidth="1"/>
    <col min="42" max="42" width="11.28515625" style="55" customWidth="1"/>
    <col min="43" max="43" width="11.42578125" style="55" customWidth="1"/>
    <col min="44" max="148" width="9.140625" style="83"/>
    <col min="149" max="16384" width="9.140625" style="5"/>
  </cols>
  <sheetData>
    <row r="1" spans="2:148" ht="15.75" hidden="1" thickBot="1" x14ac:dyDescent="0.3"/>
    <row r="2" spans="2:148" ht="15.75" hidden="1" thickBot="1" x14ac:dyDescent="0.3"/>
    <row r="3" spans="2:148" ht="15.75" hidden="1" thickBot="1" x14ac:dyDescent="0.3"/>
    <row r="4" spans="2:148" ht="15.75" hidden="1" thickBot="1" x14ac:dyDescent="0.3"/>
    <row r="5" spans="2:148" ht="15.75" hidden="1" thickBot="1" x14ac:dyDescent="0.3"/>
    <row r="6" spans="2:148" ht="15.75" hidden="1" thickBot="1" x14ac:dyDescent="0.3"/>
    <row r="7" spans="2:148" ht="15.75" hidden="1" thickBot="1" x14ac:dyDescent="0.3">
      <c r="C7" s="10"/>
      <c r="D7" s="10"/>
      <c r="E7" s="10"/>
      <c r="F7" s="10"/>
      <c r="G7" s="10"/>
      <c r="H7" s="56"/>
      <c r="I7" s="56"/>
      <c r="V7" s="11"/>
      <c r="W7" s="11"/>
      <c r="X7" s="11"/>
      <c r="Y7" s="11"/>
      <c r="Z7" s="11"/>
      <c r="AA7" s="11"/>
      <c r="AB7" s="11"/>
      <c r="AC7" s="12"/>
      <c r="AD7" s="13"/>
      <c r="AE7" s="57"/>
      <c r="AF7" s="57"/>
    </row>
    <row r="8" spans="2:148" s="45" customFormat="1" ht="43.5" customHeight="1" thickBot="1" x14ac:dyDescent="0.3">
      <c r="B8" s="75"/>
      <c r="C8" s="71"/>
      <c r="D8" s="71"/>
      <c r="E8" s="71"/>
      <c r="F8" s="71"/>
      <c r="G8" s="71"/>
      <c r="H8" s="73"/>
      <c r="I8" s="73"/>
      <c r="J8" s="74"/>
      <c r="K8" s="71" t="s">
        <v>85</v>
      </c>
      <c r="L8" s="71"/>
      <c r="M8" s="71"/>
      <c r="N8" s="71"/>
      <c r="O8" s="71"/>
      <c r="P8" s="71"/>
      <c r="Q8" s="71"/>
      <c r="R8" s="71"/>
      <c r="S8" s="71"/>
      <c r="T8" s="73"/>
      <c r="U8" s="76"/>
      <c r="V8" s="71" t="s">
        <v>29</v>
      </c>
      <c r="W8" s="71"/>
      <c r="X8" s="71"/>
      <c r="Y8" s="71"/>
      <c r="Z8" s="71"/>
      <c r="AA8" s="71"/>
      <c r="AB8" s="71"/>
      <c r="AC8" s="71"/>
      <c r="AD8" s="71"/>
      <c r="AE8" s="73"/>
      <c r="AF8" s="76"/>
      <c r="AG8" s="71" t="s">
        <v>30</v>
      </c>
      <c r="AH8" s="71"/>
      <c r="AI8" s="71"/>
      <c r="AJ8" s="71"/>
      <c r="AK8" s="71"/>
      <c r="AL8" s="71"/>
      <c r="AM8" s="71"/>
      <c r="AN8" s="71"/>
      <c r="AO8" s="71"/>
      <c r="AP8" s="73"/>
      <c r="AQ8" s="76"/>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2:148" s="2" customFormat="1" ht="142.5" customHeight="1" thickBot="1" x14ac:dyDescent="0.3">
      <c r="B9" s="1"/>
      <c r="C9" s="92" t="s">
        <v>59</v>
      </c>
      <c r="D9" s="93"/>
      <c r="E9" s="93"/>
      <c r="F9" s="26" t="s">
        <v>57</v>
      </c>
      <c r="G9" s="3" t="s">
        <v>31</v>
      </c>
      <c r="H9" s="27" t="s">
        <v>75</v>
      </c>
      <c r="I9" s="27" t="s">
        <v>76</v>
      </c>
      <c r="J9" s="4" t="s">
        <v>97</v>
      </c>
      <c r="K9" s="3" t="s">
        <v>43</v>
      </c>
      <c r="L9" s="3" t="s">
        <v>51</v>
      </c>
      <c r="M9" s="3" t="s">
        <v>45</v>
      </c>
      <c r="N9" s="3" t="s">
        <v>46</v>
      </c>
      <c r="O9" s="3" t="s">
        <v>47</v>
      </c>
      <c r="P9" s="3" t="s">
        <v>48</v>
      </c>
      <c r="Q9" s="3" t="s">
        <v>49</v>
      </c>
      <c r="R9" s="3" t="s">
        <v>50</v>
      </c>
      <c r="S9" s="53" t="s">
        <v>52</v>
      </c>
      <c r="T9" s="54" t="s">
        <v>78</v>
      </c>
      <c r="U9" s="27" t="s">
        <v>79</v>
      </c>
      <c r="V9" s="3" t="s">
        <v>43</v>
      </c>
      <c r="W9" s="3" t="s">
        <v>51</v>
      </c>
      <c r="X9" s="3" t="s">
        <v>45</v>
      </c>
      <c r="Y9" s="3" t="s">
        <v>46</v>
      </c>
      <c r="Z9" s="3" t="s">
        <v>47</v>
      </c>
      <c r="AA9" s="3" t="s">
        <v>48</v>
      </c>
      <c r="AB9" s="3" t="s">
        <v>49</v>
      </c>
      <c r="AC9" s="3" t="s">
        <v>50</v>
      </c>
      <c r="AD9" s="53" t="s">
        <v>52</v>
      </c>
      <c r="AE9" s="54" t="s">
        <v>80</v>
      </c>
      <c r="AF9" s="27" t="s">
        <v>81</v>
      </c>
      <c r="AG9" s="3" t="s">
        <v>43</v>
      </c>
      <c r="AH9" s="3" t="s">
        <v>51</v>
      </c>
      <c r="AI9" s="3" t="s">
        <v>45</v>
      </c>
      <c r="AJ9" s="3" t="s">
        <v>46</v>
      </c>
      <c r="AK9" s="3" t="s">
        <v>47</v>
      </c>
      <c r="AL9" s="3" t="s">
        <v>48</v>
      </c>
      <c r="AM9" s="3" t="s">
        <v>49</v>
      </c>
      <c r="AN9" s="3" t="s">
        <v>50</v>
      </c>
      <c r="AO9" s="53" t="s">
        <v>52</v>
      </c>
      <c r="AP9" s="54" t="s">
        <v>83</v>
      </c>
      <c r="AQ9" s="27" t="s">
        <v>84</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row>
    <row r="10" spans="2:148" x14ac:dyDescent="0.25">
      <c r="B10" s="16"/>
      <c r="C10" s="6" t="s">
        <v>37</v>
      </c>
      <c r="D10" s="6"/>
      <c r="E10" s="6" t="s">
        <v>2</v>
      </c>
      <c r="F10" s="6" t="s">
        <v>28</v>
      </c>
      <c r="G10" s="7">
        <v>4</v>
      </c>
      <c r="H10" s="58">
        <f t="shared" ref="H10" si="0">T10+AE10+AP10</f>
        <v>0.57754010695187163</v>
      </c>
      <c r="I10" s="58">
        <f>U10+AF10+AQ10</f>
        <v>0.67647058823529416</v>
      </c>
      <c r="J10" s="17">
        <v>374</v>
      </c>
      <c r="K10" s="18">
        <v>1</v>
      </c>
      <c r="L10" s="18">
        <v>6</v>
      </c>
      <c r="M10" s="18">
        <v>11</v>
      </c>
      <c r="N10" s="18">
        <v>116</v>
      </c>
      <c r="O10" s="18">
        <v>69</v>
      </c>
      <c r="P10" s="18">
        <v>14</v>
      </c>
      <c r="Q10" s="18">
        <v>8</v>
      </c>
      <c r="R10" s="18"/>
      <c r="S10" s="19"/>
      <c r="T10" s="59">
        <f>(K10+L10+M10+N10+O10) /J10</f>
        <v>0.54278074866310155</v>
      </c>
      <c r="U10" s="58">
        <f t="shared" ref="U10" si="1">(K10+L10+M10+N10+O10+P10+Q10)/J10</f>
        <v>0.60160427807486627</v>
      </c>
      <c r="V10" s="18">
        <v>0</v>
      </c>
      <c r="W10" s="18">
        <v>1</v>
      </c>
      <c r="X10" s="18">
        <v>0</v>
      </c>
      <c r="Y10" s="18">
        <v>0</v>
      </c>
      <c r="Z10" s="18">
        <v>4</v>
      </c>
      <c r="AA10" s="18">
        <v>4</v>
      </c>
      <c r="AB10" s="18">
        <v>5</v>
      </c>
      <c r="AC10" s="18"/>
      <c r="AD10" s="19"/>
      <c r="AE10" s="59">
        <f t="shared" ref="AE10" si="2">(V10+W10+X10+Y10+Z10) /J10</f>
        <v>1.3368983957219251E-2</v>
      </c>
      <c r="AF10" s="58">
        <f t="shared" ref="AF10" si="3">(V10+W10+X10+Y10+Z10+AA10+AB10)/J10</f>
        <v>3.7433155080213901E-2</v>
      </c>
      <c r="AG10" s="18">
        <v>0</v>
      </c>
      <c r="AH10" s="18">
        <v>0</v>
      </c>
      <c r="AI10" s="18">
        <v>1</v>
      </c>
      <c r="AJ10" s="18">
        <v>5</v>
      </c>
      <c r="AK10" s="18">
        <v>2</v>
      </c>
      <c r="AL10" s="18">
        <v>1</v>
      </c>
      <c r="AM10" s="18">
        <v>5</v>
      </c>
      <c r="AN10" s="18"/>
      <c r="AO10" s="19"/>
      <c r="AP10" s="59">
        <f t="shared" ref="AP10" si="4">(AG10+AH10+AI10+AJ10+AK10) /J10</f>
        <v>2.1390374331550801E-2</v>
      </c>
      <c r="AQ10" s="58">
        <f t="shared" ref="AQ10" si="5">(AG10+AH10+AI10+AJ10+AK10+AL10+AM10)/J10</f>
        <v>3.7433155080213901E-2</v>
      </c>
    </row>
    <row r="11" spans="2:148" s="15" customFormat="1" ht="15.75" thickBot="1" x14ac:dyDescent="0.3">
      <c r="B11" s="14"/>
      <c r="C11" s="60" t="s">
        <v>38</v>
      </c>
      <c r="D11" s="20"/>
      <c r="E11" s="20"/>
      <c r="F11" s="20"/>
      <c r="G11" s="62"/>
      <c r="H11" s="63"/>
      <c r="I11" s="63"/>
      <c r="J11" s="64"/>
      <c r="K11" s="20"/>
      <c r="L11" s="20"/>
      <c r="M11" s="20"/>
      <c r="N11" s="20"/>
      <c r="O11" s="20"/>
      <c r="P11" s="20"/>
      <c r="Q11" s="20"/>
      <c r="R11" s="20"/>
      <c r="S11" s="65"/>
      <c r="T11" s="66"/>
      <c r="U11" s="67"/>
      <c r="V11" s="20"/>
      <c r="W11" s="20"/>
      <c r="X11" s="20"/>
      <c r="Y11" s="20"/>
      <c r="Z11" s="20"/>
      <c r="AA11" s="20"/>
      <c r="AB11" s="20"/>
      <c r="AC11" s="20"/>
      <c r="AD11" s="65"/>
      <c r="AE11" s="66"/>
      <c r="AF11" s="67"/>
      <c r="AG11" s="20"/>
      <c r="AH11" s="20"/>
      <c r="AI11" s="20"/>
      <c r="AJ11" s="20"/>
      <c r="AK11" s="20"/>
      <c r="AL11" s="20"/>
      <c r="AM11" s="20"/>
      <c r="AN11" s="20"/>
      <c r="AO11" s="65"/>
      <c r="AP11" s="66"/>
      <c r="AQ11" s="67"/>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row>
    <row r="12" spans="2:148" x14ac:dyDescent="0.25">
      <c r="B12" s="16"/>
      <c r="C12" s="6" t="s">
        <v>8</v>
      </c>
      <c r="D12" s="6"/>
      <c r="E12" s="6" t="s">
        <v>2</v>
      </c>
      <c r="F12" s="6" t="s">
        <v>28</v>
      </c>
      <c r="G12" s="7">
        <v>4</v>
      </c>
      <c r="H12" s="58">
        <f t="shared" ref="H12" si="6">T12+AE12+AP12</f>
        <v>0.63398692810457513</v>
      </c>
      <c r="I12" s="58">
        <f>U12+AF12+AQ12</f>
        <v>0.71895424836601307</v>
      </c>
      <c r="J12" s="17">
        <v>153</v>
      </c>
      <c r="K12" s="18">
        <v>0</v>
      </c>
      <c r="L12" s="18">
        <v>8</v>
      </c>
      <c r="M12" s="18">
        <v>26</v>
      </c>
      <c r="N12" s="18">
        <v>28</v>
      </c>
      <c r="O12" s="18">
        <v>13</v>
      </c>
      <c r="P12" s="18">
        <v>3</v>
      </c>
      <c r="Q12" s="18">
        <v>0</v>
      </c>
      <c r="R12" s="18"/>
      <c r="S12" s="19"/>
      <c r="T12" s="59">
        <f>(K12+L12+M12+N12+O12) /J12</f>
        <v>0.49019607843137253</v>
      </c>
      <c r="U12" s="58">
        <f t="shared" ref="U12" si="7">(K12+L12+M12+N12+O12+P12+Q12)/J12</f>
        <v>0.50980392156862742</v>
      </c>
      <c r="V12" s="18">
        <v>0</v>
      </c>
      <c r="W12" s="18">
        <v>0</v>
      </c>
      <c r="X12" s="18">
        <v>0</v>
      </c>
      <c r="Y12" s="18">
        <v>5</v>
      </c>
      <c r="Z12" s="18">
        <v>5</v>
      </c>
      <c r="AA12" s="18">
        <v>6</v>
      </c>
      <c r="AB12" s="18">
        <v>3</v>
      </c>
      <c r="AC12" s="18"/>
      <c r="AD12" s="19"/>
      <c r="AE12" s="59">
        <f t="shared" ref="AE12" si="8">(V12+W12+X12+Y12+Z12) /J12</f>
        <v>6.535947712418301E-2</v>
      </c>
      <c r="AF12" s="58">
        <f t="shared" ref="AF12" si="9">(V12+W12+X12+Y12+Z12+AA12+AB12)/J12</f>
        <v>0.12418300653594772</v>
      </c>
      <c r="AG12" s="18">
        <v>1</v>
      </c>
      <c r="AH12" s="18">
        <v>1</v>
      </c>
      <c r="AI12" s="18">
        <v>4</v>
      </c>
      <c r="AJ12" s="18">
        <v>2</v>
      </c>
      <c r="AK12" s="18">
        <v>4</v>
      </c>
      <c r="AL12" s="18">
        <v>0</v>
      </c>
      <c r="AM12" s="18">
        <v>1</v>
      </c>
      <c r="AN12" s="18"/>
      <c r="AO12" s="19"/>
      <c r="AP12" s="59">
        <f t="shared" ref="AP12" si="10">(AG12+AH12+AI12+AJ12+AK12) /J12</f>
        <v>7.8431372549019607E-2</v>
      </c>
      <c r="AQ12" s="58">
        <f t="shared" ref="AQ12" si="11">(AG12+AH12+AI12+AJ12+AK12+AL12+AM12)/J12</f>
        <v>8.4967320261437912E-2</v>
      </c>
    </row>
    <row r="13" spans="2:148" s="15" customFormat="1" ht="15.75" thickBot="1" x14ac:dyDescent="0.3">
      <c r="B13" s="14"/>
      <c r="C13" s="20"/>
      <c r="D13" s="20"/>
      <c r="E13" s="20"/>
      <c r="F13" s="20"/>
      <c r="G13" s="62"/>
      <c r="H13" s="63"/>
      <c r="I13" s="63"/>
      <c r="J13" s="64"/>
      <c r="K13" s="20"/>
      <c r="L13" s="20"/>
      <c r="M13" s="20"/>
      <c r="N13" s="20"/>
      <c r="O13" s="20"/>
      <c r="P13" s="20"/>
      <c r="Q13" s="20"/>
      <c r="R13" s="20"/>
      <c r="S13" s="65"/>
      <c r="T13" s="66"/>
      <c r="U13" s="67"/>
      <c r="V13" s="20"/>
      <c r="W13" s="20"/>
      <c r="X13" s="20"/>
      <c r="Y13" s="20"/>
      <c r="Z13" s="20"/>
      <c r="AA13" s="20"/>
      <c r="AB13" s="20"/>
      <c r="AC13" s="20"/>
      <c r="AD13" s="65"/>
      <c r="AE13" s="66"/>
      <c r="AF13" s="67"/>
      <c r="AG13" s="20"/>
      <c r="AH13" s="20"/>
      <c r="AI13" s="20"/>
      <c r="AJ13" s="20"/>
      <c r="AK13" s="20"/>
      <c r="AL13" s="20"/>
      <c r="AM13" s="20"/>
      <c r="AN13" s="20"/>
      <c r="AO13" s="65"/>
      <c r="AP13" s="66"/>
      <c r="AQ13" s="67"/>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row>
    <row r="14" spans="2:148" x14ac:dyDescent="0.25">
      <c r="B14" s="16"/>
      <c r="C14" s="6" t="s">
        <v>0</v>
      </c>
      <c r="D14" s="6"/>
      <c r="E14" s="6" t="s">
        <v>1</v>
      </c>
      <c r="F14" s="6" t="s">
        <v>28</v>
      </c>
      <c r="G14" s="7">
        <v>1</v>
      </c>
      <c r="H14" s="58">
        <f t="shared" ref="H14:I18" si="12">T14+AE14+AP14</f>
        <v>0.4098360655737705</v>
      </c>
      <c r="I14" s="58">
        <f t="shared" si="12"/>
        <v>0.57377049180327866</v>
      </c>
      <c r="J14" s="17">
        <v>61</v>
      </c>
      <c r="K14" s="18">
        <v>3</v>
      </c>
      <c r="L14" s="18">
        <v>11</v>
      </c>
      <c r="M14" s="18">
        <v>7</v>
      </c>
      <c r="N14" s="18">
        <v>1</v>
      </c>
      <c r="O14" s="18"/>
      <c r="P14" s="18"/>
      <c r="Q14" s="18"/>
      <c r="R14" s="18"/>
      <c r="S14" s="19"/>
      <c r="T14" s="59">
        <f t="shared" ref="T14" si="13">(K14+L14)/J14</f>
        <v>0.22950819672131148</v>
      </c>
      <c r="U14" s="58">
        <f t="shared" ref="U14" si="14">(K14+L14+M14+N14)/J14</f>
        <v>0.36065573770491804</v>
      </c>
      <c r="V14" s="18">
        <v>0</v>
      </c>
      <c r="W14" s="18">
        <v>0</v>
      </c>
      <c r="X14" s="18">
        <v>0</v>
      </c>
      <c r="Y14" s="18">
        <v>0</v>
      </c>
      <c r="Z14" s="18"/>
      <c r="AA14" s="18"/>
      <c r="AB14" s="18"/>
      <c r="AC14" s="18"/>
      <c r="AD14" s="19"/>
      <c r="AE14" s="59">
        <f t="shared" ref="AE14" si="15">(V14+W14)/J14</f>
        <v>0</v>
      </c>
      <c r="AF14" s="58">
        <f t="shared" ref="AF14" si="16">(V14+W14+X14+Y14)/J14</f>
        <v>0</v>
      </c>
      <c r="AG14" s="18">
        <v>0</v>
      </c>
      <c r="AH14" s="18">
        <v>0</v>
      </c>
      <c r="AI14" s="18">
        <v>1</v>
      </c>
      <c r="AJ14" s="18">
        <v>5</v>
      </c>
      <c r="AK14" s="18">
        <v>5</v>
      </c>
      <c r="AL14" s="18">
        <v>1</v>
      </c>
      <c r="AM14" s="18">
        <v>1</v>
      </c>
      <c r="AN14" s="18"/>
      <c r="AO14" s="19"/>
      <c r="AP14" s="59">
        <f t="shared" ref="AP14:AP17" si="17">(AG14+AH14+AI14+AJ14+AK14) /J14</f>
        <v>0.18032786885245902</v>
      </c>
      <c r="AQ14" s="58">
        <f t="shared" ref="AQ14:AQ17" si="18">(AG14+AH14+AI14+AJ14+AK14+AL14+AM14)/J14</f>
        <v>0.21311475409836064</v>
      </c>
    </row>
    <row r="15" spans="2:148" x14ac:dyDescent="0.25">
      <c r="B15" s="16"/>
      <c r="C15" s="6"/>
      <c r="D15" s="6"/>
      <c r="E15" s="6" t="s">
        <v>27</v>
      </c>
      <c r="F15" s="6" t="s">
        <v>28</v>
      </c>
      <c r="G15" s="7">
        <v>2</v>
      </c>
      <c r="H15" s="58">
        <f t="shared" si="12"/>
        <v>0.67777777777777781</v>
      </c>
      <c r="I15" s="58">
        <f t="shared" si="12"/>
        <v>0.77777777777777779</v>
      </c>
      <c r="J15" s="17">
        <v>90</v>
      </c>
      <c r="K15" s="18">
        <v>1</v>
      </c>
      <c r="L15" s="18">
        <v>41</v>
      </c>
      <c r="M15" s="18">
        <v>14</v>
      </c>
      <c r="N15" s="18">
        <v>7</v>
      </c>
      <c r="O15" s="18">
        <v>1</v>
      </c>
      <c r="P15" s="18"/>
      <c r="Q15" s="18"/>
      <c r="R15" s="18"/>
      <c r="S15" s="19"/>
      <c r="T15" s="59">
        <f t="shared" ref="T15" si="19">(K15+L15+M15)/J15</f>
        <v>0.62222222222222223</v>
      </c>
      <c r="U15" s="58">
        <f t="shared" ref="U15" si="20">(K15+L15+M15+N15+O15)/J15</f>
        <v>0.71111111111111114</v>
      </c>
      <c r="V15" s="18">
        <v>0</v>
      </c>
      <c r="W15" s="18">
        <v>0</v>
      </c>
      <c r="X15" s="18">
        <v>0</v>
      </c>
      <c r="Y15" s="18">
        <v>0</v>
      </c>
      <c r="Z15" s="18">
        <v>0</v>
      </c>
      <c r="AA15" s="18"/>
      <c r="AB15" s="18"/>
      <c r="AC15" s="18"/>
      <c r="AD15" s="19"/>
      <c r="AE15" s="59">
        <f t="shared" ref="AE15" si="21">(V15+W15+X15)/J15</f>
        <v>0</v>
      </c>
      <c r="AF15" s="58">
        <f t="shared" ref="AF15" si="22">(V15+W15+X15+Y15+Z15)/J15</f>
        <v>0</v>
      </c>
      <c r="AG15" s="18">
        <v>0</v>
      </c>
      <c r="AH15" s="18">
        <v>0</v>
      </c>
      <c r="AI15" s="18">
        <v>0</v>
      </c>
      <c r="AJ15" s="18">
        <v>1</v>
      </c>
      <c r="AK15" s="18">
        <v>4</v>
      </c>
      <c r="AL15" s="18">
        <v>0</v>
      </c>
      <c r="AM15" s="18">
        <v>1</v>
      </c>
      <c r="AN15" s="18"/>
      <c r="AO15" s="19"/>
      <c r="AP15" s="59">
        <f t="shared" si="17"/>
        <v>5.5555555555555552E-2</v>
      </c>
      <c r="AQ15" s="58">
        <f t="shared" si="18"/>
        <v>6.6666666666666666E-2</v>
      </c>
    </row>
    <row r="16" spans="2:148" x14ac:dyDescent="0.25">
      <c r="B16" s="16"/>
      <c r="C16" s="24"/>
      <c r="D16" s="6"/>
      <c r="E16" s="6" t="s">
        <v>2</v>
      </c>
      <c r="F16" s="6" t="s">
        <v>28</v>
      </c>
      <c r="G16" s="7">
        <v>4</v>
      </c>
      <c r="H16" s="58">
        <f t="shared" si="12"/>
        <v>0.45577395577395574</v>
      </c>
      <c r="I16" s="58">
        <f>U16+AF16+AQ16</f>
        <v>0.51842751842751844</v>
      </c>
      <c r="J16" s="17">
        <v>814</v>
      </c>
      <c r="K16" s="18">
        <v>25</v>
      </c>
      <c r="L16" s="18">
        <v>123</v>
      </c>
      <c r="M16" s="18">
        <v>94</v>
      </c>
      <c r="N16" s="18">
        <v>72</v>
      </c>
      <c r="O16" s="18">
        <v>37</v>
      </c>
      <c r="P16" s="18">
        <v>29</v>
      </c>
      <c r="Q16" s="18">
        <v>16</v>
      </c>
      <c r="R16" s="18"/>
      <c r="S16" s="19"/>
      <c r="T16" s="59">
        <f>(K16+L16+M16+N16+O16) /J16</f>
        <v>0.43120393120393119</v>
      </c>
      <c r="U16" s="58">
        <f t="shared" ref="U16" si="23">(K16+L16+M16+N16+O16+P16+Q16)/J16</f>
        <v>0.48648648648648651</v>
      </c>
      <c r="V16" s="18">
        <v>0</v>
      </c>
      <c r="W16" s="18">
        <v>1</v>
      </c>
      <c r="X16" s="18">
        <v>1</v>
      </c>
      <c r="Y16" s="18">
        <v>4</v>
      </c>
      <c r="Z16" s="18">
        <v>1</v>
      </c>
      <c r="AA16" s="18">
        <v>0</v>
      </c>
      <c r="AB16" s="18">
        <v>1</v>
      </c>
      <c r="AC16" s="18"/>
      <c r="AD16" s="19"/>
      <c r="AE16" s="59">
        <f t="shared" ref="AE16" si="24">(V16+W16+X16+Y16+Z16) /J16</f>
        <v>8.5995085995085995E-3</v>
      </c>
      <c r="AF16" s="58">
        <f t="shared" ref="AF16" si="25">(V16+W16+X16+Y16+Z16+AA16+AB16)/J16</f>
        <v>9.8280098280098278E-3</v>
      </c>
      <c r="AG16" s="18">
        <v>0</v>
      </c>
      <c r="AH16" s="18">
        <v>4</v>
      </c>
      <c r="AI16" s="18">
        <v>4</v>
      </c>
      <c r="AJ16" s="18">
        <v>2</v>
      </c>
      <c r="AK16" s="18">
        <v>3</v>
      </c>
      <c r="AL16" s="18">
        <v>3</v>
      </c>
      <c r="AM16" s="18">
        <v>2</v>
      </c>
      <c r="AN16" s="18"/>
      <c r="AO16" s="19"/>
      <c r="AP16" s="59">
        <f t="shared" si="17"/>
        <v>1.5970515970515971E-2</v>
      </c>
      <c r="AQ16" s="58">
        <f t="shared" si="18"/>
        <v>2.2113022113022112E-2</v>
      </c>
    </row>
    <row r="17" spans="2:148" x14ac:dyDescent="0.25">
      <c r="B17" s="16"/>
      <c r="C17" s="6"/>
      <c r="D17" s="6"/>
      <c r="E17" s="6" t="s">
        <v>3</v>
      </c>
      <c r="F17" s="6" t="s">
        <v>28</v>
      </c>
      <c r="G17" s="7">
        <v>3</v>
      </c>
      <c r="H17" s="58">
        <f t="shared" si="12"/>
        <v>0.48988764044943822</v>
      </c>
      <c r="I17" s="58">
        <f t="shared" si="12"/>
        <v>0.71685393258426966</v>
      </c>
      <c r="J17" s="21">
        <v>445</v>
      </c>
      <c r="K17" s="22">
        <v>3</v>
      </c>
      <c r="L17" s="22">
        <v>18</v>
      </c>
      <c r="M17" s="22">
        <v>67</v>
      </c>
      <c r="N17" s="22">
        <v>122</v>
      </c>
      <c r="O17" s="22">
        <v>69</v>
      </c>
      <c r="P17" s="22">
        <v>23</v>
      </c>
      <c r="Q17" s="22"/>
      <c r="R17" s="22"/>
      <c r="S17" s="23"/>
      <c r="T17" s="59">
        <f t="shared" ref="T17" si="26">(K17+L17+M17+N17)/J17</f>
        <v>0.47191011235955055</v>
      </c>
      <c r="U17" s="58">
        <f t="shared" ref="U17" si="27">(K17+L17+M17+N17+O17+P17)/J17</f>
        <v>0.67865168539325837</v>
      </c>
      <c r="V17" s="18">
        <v>0</v>
      </c>
      <c r="W17" s="18">
        <v>2</v>
      </c>
      <c r="X17" s="18">
        <v>1</v>
      </c>
      <c r="Y17" s="18">
        <v>0</v>
      </c>
      <c r="Z17" s="18">
        <v>1</v>
      </c>
      <c r="AA17" s="18">
        <v>0</v>
      </c>
      <c r="AB17" s="18"/>
      <c r="AC17" s="18"/>
      <c r="AD17" s="19"/>
      <c r="AE17" s="59">
        <f t="shared" ref="AE17" si="28">(V17+W17+X17+Y17)/J17</f>
        <v>6.7415730337078653E-3</v>
      </c>
      <c r="AF17" s="58">
        <f t="shared" ref="AF17" si="29">(V17+W17+X17+Y17+Z17+AA17)/J17</f>
        <v>8.988764044943821E-3</v>
      </c>
      <c r="AG17" s="18">
        <v>2</v>
      </c>
      <c r="AH17" s="18">
        <v>0</v>
      </c>
      <c r="AI17" s="18">
        <v>2</v>
      </c>
      <c r="AJ17" s="18">
        <v>0</v>
      </c>
      <c r="AK17" s="18">
        <v>1</v>
      </c>
      <c r="AL17" s="18">
        <v>0</v>
      </c>
      <c r="AM17" s="18">
        <v>8</v>
      </c>
      <c r="AN17" s="18"/>
      <c r="AO17" s="19"/>
      <c r="AP17" s="59">
        <f t="shared" si="17"/>
        <v>1.1235955056179775E-2</v>
      </c>
      <c r="AQ17" s="58">
        <f t="shared" si="18"/>
        <v>2.9213483146067417E-2</v>
      </c>
    </row>
    <row r="18" spans="2:148" ht="14.25" customHeight="1" x14ac:dyDescent="0.25">
      <c r="B18" s="16"/>
      <c r="C18" s="6"/>
      <c r="D18" s="6"/>
      <c r="E18" s="6" t="s">
        <v>4</v>
      </c>
      <c r="F18" s="6" t="s">
        <v>28</v>
      </c>
      <c r="G18" s="7">
        <v>6</v>
      </c>
      <c r="H18" s="58">
        <f t="shared" si="12"/>
        <v>0.28000000000000003</v>
      </c>
      <c r="I18" s="58">
        <f t="shared" si="12"/>
        <v>0.52</v>
      </c>
      <c r="J18" s="21">
        <v>25</v>
      </c>
      <c r="K18" s="22">
        <v>0</v>
      </c>
      <c r="L18" s="22">
        <v>0</v>
      </c>
      <c r="M18" s="22">
        <v>0</v>
      </c>
      <c r="N18" s="22">
        <v>0</v>
      </c>
      <c r="O18" s="22">
        <v>3</v>
      </c>
      <c r="P18" s="22">
        <v>1</v>
      </c>
      <c r="Q18" s="22">
        <v>3</v>
      </c>
      <c r="R18" s="22">
        <v>4</v>
      </c>
      <c r="S18" s="23">
        <v>2</v>
      </c>
      <c r="T18" s="59">
        <f t="shared" ref="T18" si="30">(K18+L18+M18+N18+O18+P18+Q18)/J18</f>
        <v>0.28000000000000003</v>
      </c>
      <c r="U18" s="58">
        <f t="shared" ref="U18" si="31">(K18+L18+M18+N18+O18+P18+Q18+R18+S18)/J18</f>
        <v>0.52</v>
      </c>
      <c r="V18" s="18">
        <v>0</v>
      </c>
      <c r="W18" s="18">
        <v>0</v>
      </c>
      <c r="X18" s="18">
        <v>0</v>
      </c>
      <c r="Y18" s="18">
        <v>0</v>
      </c>
      <c r="Z18" s="18">
        <v>0</v>
      </c>
      <c r="AA18" s="18">
        <v>0</v>
      </c>
      <c r="AB18" s="18">
        <v>0</v>
      </c>
      <c r="AC18" s="18">
        <v>0</v>
      </c>
      <c r="AD18" s="19">
        <v>0</v>
      </c>
      <c r="AE18" s="59">
        <f t="shared" ref="AE18" si="32">(V18+W18+X18+Y18+Z18+AA18+AB18)/J18</f>
        <v>0</v>
      </c>
      <c r="AF18" s="58">
        <f t="shared" ref="AF18" si="33">(V18+W18+X18+Y18+Z18+AA18+AB18+AC18+AD18)/J18</f>
        <v>0</v>
      </c>
      <c r="AG18" s="18">
        <v>0</v>
      </c>
      <c r="AH18" s="18">
        <v>0</v>
      </c>
      <c r="AI18" s="18">
        <v>0</v>
      </c>
      <c r="AJ18" s="18">
        <v>0</v>
      </c>
      <c r="AK18" s="18">
        <v>0</v>
      </c>
      <c r="AL18" s="18">
        <v>0</v>
      </c>
      <c r="AM18" s="18">
        <v>0</v>
      </c>
      <c r="AN18" s="18">
        <v>0</v>
      </c>
      <c r="AO18" s="19">
        <v>0</v>
      </c>
      <c r="AP18" s="59">
        <f t="shared" ref="AP18" si="34">(AG18+AH18+AI18+AJ18+AK18+AL18+AM18) /J18</f>
        <v>0</v>
      </c>
      <c r="AQ18" s="58">
        <f t="shared" ref="AQ18" si="35">(AG18+AH18+AI18+AJ18+AK18+AL18+AM18+AN18+AO18)/J18</f>
        <v>0</v>
      </c>
    </row>
    <row r="19" spans="2:148" s="15" customFormat="1" ht="15.75" thickBot="1" x14ac:dyDescent="0.3">
      <c r="B19" s="14"/>
      <c r="C19" s="20"/>
      <c r="D19" s="20"/>
      <c r="E19" s="20"/>
      <c r="F19" s="20"/>
      <c r="G19" s="62"/>
      <c r="H19" s="63"/>
      <c r="I19" s="63"/>
      <c r="J19" s="64"/>
      <c r="K19" s="20"/>
      <c r="L19" s="20"/>
      <c r="M19" s="20"/>
      <c r="N19" s="20"/>
      <c r="O19" s="20"/>
      <c r="P19" s="20"/>
      <c r="Q19" s="20"/>
      <c r="R19" s="20"/>
      <c r="S19" s="65"/>
      <c r="T19" s="66"/>
      <c r="U19" s="67"/>
      <c r="V19" s="20"/>
      <c r="W19" s="20"/>
      <c r="X19" s="20"/>
      <c r="Y19" s="20"/>
      <c r="Z19" s="20"/>
      <c r="AA19" s="20"/>
      <c r="AB19" s="20"/>
      <c r="AC19" s="20"/>
      <c r="AD19" s="65"/>
      <c r="AE19" s="66"/>
      <c r="AF19" s="67"/>
      <c r="AG19" s="20"/>
      <c r="AH19" s="20"/>
      <c r="AI19" s="20"/>
      <c r="AJ19" s="20"/>
      <c r="AK19" s="20"/>
      <c r="AL19" s="20"/>
      <c r="AM19" s="20"/>
      <c r="AN19" s="20"/>
      <c r="AO19" s="65"/>
      <c r="AP19" s="66"/>
      <c r="AQ19" s="67"/>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row>
    <row r="20" spans="2:148" x14ac:dyDescent="0.25">
      <c r="B20" s="16"/>
      <c r="C20" s="6" t="s">
        <v>9</v>
      </c>
      <c r="D20" s="6"/>
      <c r="E20" s="6" t="s">
        <v>1</v>
      </c>
      <c r="F20" s="6" t="s">
        <v>28</v>
      </c>
      <c r="G20" s="7">
        <v>1</v>
      </c>
      <c r="H20" s="58">
        <f t="shared" ref="H20:I20" si="36">T20+AE20+AP20</f>
        <v>0.82352941176470584</v>
      </c>
      <c r="I20" s="58">
        <f t="shared" si="36"/>
        <v>0.84007352941176472</v>
      </c>
      <c r="J20" s="17">
        <v>544</v>
      </c>
      <c r="K20" s="18">
        <v>343</v>
      </c>
      <c r="L20" s="18">
        <v>89</v>
      </c>
      <c r="M20" s="18">
        <v>7</v>
      </c>
      <c r="N20" s="18">
        <v>1</v>
      </c>
      <c r="O20" s="18"/>
      <c r="P20" s="18"/>
      <c r="Q20" s="18"/>
      <c r="R20" s="18"/>
      <c r="S20" s="19"/>
      <c r="T20" s="59">
        <f t="shared" ref="T20" si="37">(K20+L20)/J20</f>
        <v>0.79411764705882348</v>
      </c>
      <c r="U20" s="58">
        <f t="shared" ref="U20" si="38">(K20+L20+M20+N20)/J20</f>
        <v>0.80882352941176472</v>
      </c>
      <c r="V20" s="18">
        <v>0</v>
      </c>
      <c r="W20" s="18">
        <v>1</v>
      </c>
      <c r="X20" s="18">
        <v>0</v>
      </c>
      <c r="Y20" s="18">
        <v>0</v>
      </c>
      <c r="Z20" s="18"/>
      <c r="AA20" s="18"/>
      <c r="AB20" s="18"/>
      <c r="AC20" s="18"/>
      <c r="AD20" s="19"/>
      <c r="AE20" s="59">
        <f t="shared" ref="AE20" si="39">(V20+W20)/J20</f>
        <v>1.838235294117647E-3</v>
      </c>
      <c r="AF20" s="58">
        <f t="shared" ref="AF20" si="40">(V20+W20+X20+Y20)/J20</f>
        <v>1.838235294117647E-3</v>
      </c>
      <c r="AG20" s="18">
        <v>0</v>
      </c>
      <c r="AH20" s="18">
        <v>9</v>
      </c>
      <c r="AI20" s="18">
        <v>3</v>
      </c>
      <c r="AJ20" s="18">
        <v>0</v>
      </c>
      <c r="AK20" s="18">
        <v>3</v>
      </c>
      <c r="AL20" s="18">
        <v>0</v>
      </c>
      <c r="AM20" s="18">
        <v>1</v>
      </c>
      <c r="AN20" s="18"/>
      <c r="AO20" s="19"/>
      <c r="AP20" s="59">
        <f t="shared" ref="AP20:AP21" si="41">(AG20+AH20+AI20+AJ20+AK20) /J20</f>
        <v>2.7573529411764705E-2</v>
      </c>
      <c r="AQ20" s="58">
        <f t="shared" ref="AQ20:AQ21" si="42">(AG20+AH20+AI20+AJ20+AK20+AL20+AM20)/J20</f>
        <v>2.9411764705882353E-2</v>
      </c>
    </row>
    <row r="21" spans="2:148" x14ac:dyDescent="0.25">
      <c r="B21" s="16"/>
      <c r="C21" s="6"/>
      <c r="D21" s="6"/>
      <c r="E21" s="6" t="s">
        <v>27</v>
      </c>
      <c r="F21" s="6" t="s">
        <v>28</v>
      </c>
      <c r="G21" s="7">
        <v>2</v>
      </c>
      <c r="H21" s="58">
        <f t="shared" ref="H21:I21" si="43">T21+AE21+AP21</f>
        <v>0.71352785145888586</v>
      </c>
      <c r="I21" s="58">
        <f t="shared" si="43"/>
        <v>0.75596816976127312</v>
      </c>
      <c r="J21" s="17">
        <v>377</v>
      </c>
      <c r="K21" s="18">
        <v>22</v>
      </c>
      <c r="L21" s="18">
        <v>153</v>
      </c>
      <c r="M21" s="18">
        <v>79</v>
      </c>
      <c r="N21" s="18">
        <v>9</v>
      </c>
      <c r="O21" s="18">
        <v>0</v>
      </c>
      <c r="P21" s="18"/>
      <c r="Q21" s="18"/>
      <c r="R21" s="18"/>
      <c r="S21" s="19"/>
      <c r="T21" s="59">
        <f t="shared" ref="T21" si="44">(K21+L21+M21)/J21</f>
        <v>0.67374005305039786</v>
      </c>
      <c r="U21" s="58">
        <f t="shared" ref="U21" si="45">(K21+L21+M21+N21+O21)/J21</f>
        <v>0.69761273209549068</v>
      </c>
      <c r="V21" s="18">
        <v>1</v>
      </c>
      <c r="W21" s="18">
        <v>2</v>
      </c>
      <c r="X21" s="18">
        <v>1</v>
      </c>
      <c r="Y21" s="18">
        <v>1</v>
      </c>
      <c r="Z21" s="18">
        <v>1</v>
      </c>
      <c r="AA21" s="18"/>
      <c r="AB21" s="18"/>
      <c r="AC21" s="18"/>
      <c r="AD21" s="19"/>
      <c r="AE21" s="59">
        <f t="shared" ref="AE21" si="46">(V21+W21+X21)/J21</f>
        <v>1.0610079575596816E-2</v>
      </c>
      <c r="AF21" s="58">
        <f t="shared" ref="AF21" si="47">(V21+W21+X21+Y21+Z21)/J21</f>
        <v>1.5915119363395226E-2</v>
      </c>
      <c r="AG21" s="18">
        <v>6</v>
      </c>
      <c r="AH21" s="18">
        <v>3</v>
      </c>
      <c r="AI21" s="18">
        <v>2</v>
      </c>
      <c r="AJ21" s="18">
        <v>0</v>
      </c>
      <c r="AK21" s="18">
        <v>0</v>
      </c>
      <c r="AL21" s="18">
        <v>2</v>
      </c>
      <c r="AM21" s="18">
        <v>3</v>
      </c>
      <c r="AN21" s="18"/>
      <c r="AO21" s="19"/>
      <c r="AP21" s="59">
        <f t="shared" si="41"/>
        <v>2.9177718832891247E-2</v>
      </c>
      <c r="AQ21" s="58">
        <f t="shared" si="42"/>
        <v>4.2440318302387266E-2</v>
      </c>
    </row>
    <row r="22" spans="2:148" s="15" customFormat="1" ht="15.75" thickBot="1" x14ac:dyDescent="0.3">
      <c r="B22" s="14"/>
      <c r="C22" s="20"/>
      <c r="D22" s="20"/>
      <c r="E22" s="20"/>
      <c r="F22" s="20"/>
      <c r="G22" s="62"/>
      <c r="H22" s="63"/>
      <c r="I22" s="63"/>
      <c r="J22" s="64"/>
      <c r="K22" s="20"/>
      <c r="L22" s="20"/>
      <c r="M22" s="20"/>
      <c r="N22" s="20"/>
      <c r="O22" s="20"/>
      <c r="P22" s="20"/>
      <c r="Q22" s="20"/>
      <c r="R22" s="20"/>
      <c r="S22" s="65"/>
      <c r="T22" s="66"/>
      <c r="U22" s="67"/>
      <c r="V22" s="20"/>
      <c r="W22" s="20"/>
      <c r="X22" s="20"/>
      <c r="Y22" s="20"/>
      <c r="Z22" s="20"/>
      <c r="AA22" s="20"/>
      <c r="AB22" s="20"/>
      <c r="AC22" s="20"/>
      <c r="AD22" s="65"/>
      <c r="AE22" s="66"/>
      <c r="AF22" s="67"/>
      <c r="AG22" s="20"/>
      <c r="AH22" s="20"/>
      <c r="AI22" s="20"/>
      <c r="AJ22" s="20"/>
      <c r="AK22" s="20"/>
      <c r="AL22" s="20"/>
      <c r="AM22" s="20"/>
      <c r="AN22" s="20"/>
      <c r="AO22" s="65"/>
      <c r="AP22" s="66"/>
      <c r="AQ22" s="67"/>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row>
    <row r="23" spans="2:148" s="31" customFormat="1" x14ac:dyDescent="0.25">
      <c r="B23" s="28"/>
      <c r="C23" s="24" t="s">
        <v>10</v>
      </c>
      <c r="D23" s="24"/>
      <c r="E23" s="24" t="s">
        <v>27</v>
      </c>
      <c r="F23" s="24" t="s">
        <v>28</v>
      </c>
      <c r="G23" s="7">
        <v>2</v>
      </c>
      <c r="H23" s="32" t="s">
        <v>58</v>
      </c>
      <c r="I23" s="32" t="s">
        <v>58</v>
      </c>
      <c r="J23" s="17" t="s">
        <v>58</v>
      </c>
      <c r="K23" s="29" t="s">
        <v>58</v>
      </c>
      <c r="L23" s="29" t="s">
        <v>58</v>
      </c>
      <c r="M23" s="29" t="s">
        <v>58</v>
      </c>
      <c r="N23" s="29" t="s">
        <v>58</v>
      </c>
      <c r="O23" s="29" t="s">
        <v>58</v>
      </c>
      <c r="P23" s="29"/>
      <c r="Q23" s="29"/>
      <c r="R23" s="29"/>
      <c r="S23" s="30"/>
      <c r="T23" s="33" t="s">
        <v>58</v>
      </c>
      <c r="U23" s="32" t="s">
        <v>58</v>
      </c>
      <c r="V23" s="29" t="s">
        <v>58</v>
      </c>
      <c r="W23" s="29" t="s">
        <v>58</v>
      </c>
      <c r="X23" s="29" t="s">
        <v>58</v>
      </c>
      <c r="Y23" s="29" t="s">
        <v>58</v>
      </c>
      <c r="Z23" s="29" t="s">
        <v>58</v>
      </c>
      <c r="AA23" s="29"/>
      <c r="AB23" s="29"/>
      <c r="AC23" s="29"/>
      <c r="AD23" s="30"/>
      <c r="AE23" s="33" t="s">
        <v>58</v>
      </c>
      <c r="AF23" s="32" t="s">
        <v>58</v>
      </c>
      <c r="AG23" s="29" t="s">
        <v>58</v>
      </c>
      <c r="AH23" s="29" t="s">
        <v>58</v>
      </c>
      <c r="AI23" s="29" t="s">
        <v>58</v>
      </c>
      <c r="AJ23" s="29" t="s">
        <v>58</v>
      </c>
      <c r="AK23" s="29" t="s">
        <v>58</v>
      </c>
      <c r="AL23" s="29" t="s">
        <v>58</v>
      </c>
      <c r="AM23" s="29" t="s">
        <v>58</v>
      </c>
      <c r="AN23" s="29"/>
      <c r="AO23" s="30"/>
      <c r="AP23" s="33" t="s">
        <v>58</v>
      </c>
      <c r="AQ23" s="32" t="s">
        <v>58</v>
      </c>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row>
    <row r="24" spans="2:148" x14ac:dyDescent="0.25">
      <c r="B24" s="16"/>
      <c r="C24" s="6"/>
      <c r="D24" s="6"/>
      <c r="E24" s="6" t="s">
        <v>2</v>
      </c>
      <c r="F24" s="6" t="s">
        <v>28</v>
      </c>
      <c r="G24" s="7">
        <v>4</v>
      </c>
      <c r="H24" s="58">
        <f t="shared" ref="H24" si="48">T24+AE24+AP24</f>
        <v>0.44099378881987583</v>
      </c>
      <c r="I24" s="58">
        <f>U24+AF24+AQ24</f>
        <v>0.50310559006211175</v>
      </c>
      <c r="J24" s="17">
        <v>161</v>
      </c>
      <c r="K24" s="18">
        <v>0</v>
      </c>
      <c r="L24" s="18">
        <v>2</v>
      </c>
      <c r="M24" s="18">
        <v>7</v>
      </c>
      <c r="N24" s="18">
        <v>38</v>
      </c>
      <c r="O24" s="18">
        <v>21</v>
      </c>
      <c r="P24" s="18">
        <v>8</v>
      </c>
      <c r="Q24" s="18">
        <v>0</v>
      </c>
      <c r="R24" s="18"/>
      <c r="S24" s="19"/>
      <c r="T24" s="59">
        <f>(K24+L24+M24+N24+O24) /J24</f>
        <v>0.42236024844720499</v>
      </c>
      <c r="U24" s="58">
        <f t="shared" ref="U24" si="49">(K24+L24+M24+N24+O24+P24+Q24)/J24</f>
        <v>0.47204968944099379</v>
      </c>
      <c r="V24" s="18">
        <v>0</v>
      </c>
      <c r="W24" s="18">
        <v>0</v>
      </c>
      <c r="X24" s="18">
        <v>0</v>
      </c>
      <c r="Y24" s="18">
        <v>2</v>
      </c>
      <c r="Z24" s="18">
        <v>0</v>
      </c>
      <c r="AA24" s="18">
        <v>0</v>
      </c>
      <c r="AB24" s="18">
        <v>1</v>
      </c>
      <c r="AC24" s="18"/>
      <c r="AD24" s="19"/>
      <c r="AE24" s="59">
        <f t="shared" ref="AE24" si="50">(V24+W24+X24+Y24+Z24) /J24</f>
        <v>1.2422360248447204E-2</v>
      </c>
      <c r="AF24" s="58">
        <f t="shared" ref="AF24" si="51">(V24+W24+X24+Y24+Z24+AA24+AB24)/J24</f>
        <v>1.8633540372670808E-2</v>
      </c>
      <c r="AG24" s="18">
        <v>0</v>
      </c>
      <c r="AH24" s="18">
        <v>0</v>
      </c>
      <c r="AI24" s="18">
        <v>0</v>
      </c>
      <c r="AJ24" s="18">
        <v>0</v>
      </c>
      <c r="AK24" s="18">
        <v>1</v>
      </c>
      <c r="AL24" s="18">
        <v>1</v>
      </c>
      <c r="AM24" s="18">
        <v>0</v>
      </c>
      <c r="AN24" s="18"/>
      <c r="AO24" s="19"/>
      <c r="AP24" s="59">
        <f t="shared" ref="AP24" si="52">(AG24+AH24+AI24+AJ24+AK24) /J24</f>
        <v>6.2111801242236021E-3</v>
      </c>
      <c r="AQ24" s="58">
        <f t="shared" ref="AQ24" si="53">(AG24+AH24+AI24+AJ24+AK24+AL24+AM24)/J24</f>
        <v>1.2422360248447204E-2</v>
      </c>
    </row>
    <row r="25" spans="2:148" s="15" customFormat="1" ht="15.75" thickBot="1" x14ac:dyDescent="0.3">
      <c r="B25" s="14"/>
      <c r="C25" s="20"/>
      <c r="D25" s="20"/>
      <c r="E25" s="20"/>
      <c r="F25" s="20"/>
      <c r="G25" s="62"/>
      <c r="H25" s="63"/>
      <c r="I25" s="63"/>
      <c r="J25" s="64"/>
      <c r="K25" s="20"/>
      <c r="L25" s="20"/>
      <c r="M25" s="20"/>
      <c r="N25" s="20"/>
      <c r="O25" s="20"/>
      <c r="P25" s="20"/>
      <c r="Q25" s="20"/>
      <c r="R25" s="20"/>
      <c r="S25" s="65"/>
      <c r="T25" s="66"/>
      <c r="U25" s="67"/>
      <c r="V25" s="20"/>
      <c r="W25" s="20"/>
      <c r="X25" s="20"/>
      <c r="Y25" s="20"/>
      <c r="Z25" s="20"/>
      <c r="AA25" s="20"/>
      <c r="AB25" s="20"/>
      <c r="AC25" s="20"/>
      <c r="AD25" s="65"/>
      <c r="AE25" s="66"/>
      <c r="AF25" s="67"/>
      <c r="AG25" s="20"/>
      <c r="AH25" s="20"/>
      <c r="AI25" s="20"/>
      <c r="AJ25" s="20"/>
      <c r="AK25" s="20"/>
      <c r="AL25" s="20"/>
      <c r="AM25" s="20"/>
      <c r="AN25" s="20"/>
      <c r="AO25" s="65"/>
      <c r="AP25" s="66"/>
      <c r="AQ25" s="67"/>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row>
    <row r="26" spans="2:148" x14ac:dyDescent="0.25">
      <c r="B26" s="16"/>
      <c r="C26" s="6" t="s">
        <v>11</v>
      </c>
      <c r="D26" s="6"/>
      <c r="E26" s="6" t="s">
        <v>2</v>
      </c>
      <c r="F26" s="6" t="s">
        <v>28</v>
      </c>
      <c r="G26" s="7">
        <v>4</v>
      </c>
      <c r="H26" s="58">
        <f t="shared" ref="H26" si="54">T26+AE26+AP26</f>
        <v>0.6206896551724137</v>
      </c>
      <c r="I26" s="58">
        <f>U26+AF26+AQ26</f>
        <v>0.71336206896551724</v>
      </c>
      <c r="J26" s="17">
        <v>464</v>
      </c>
      <c r="K26" s="18">
        <v>2</v>
      </c>
      <c r="L26" s="18">
        <v>78</v>
      </c>
      <c r="M26" s="18">
        <v>41</v>
      </c>
      <c r="N26" s="18">
        <v>77</v>
      </c>
      <c r="O26" s="18">
        <v>38</v>
      </c>
      <c r="P26" s="18">
        <v>15</v>
      </c>
      <c r="Q26" s="18">
        <v>1</v>
      </c>
      <c r="R26" s="18"/>
      <c r="S26" s="19"/>
      <c r="T26" s="59">
        <f>(K26+L26+M26+N26+O26) /J26</f>
        <v>0.50862068965517238</v>
      </c>
      <c r="U26" s="58">
        <f t="shared" ref="U26" si="55">(K26+L26+M26+N26+O26+P26+Q26)/J26</f>
        <v>0.5431034482758621</v>
      </c>
      <c r="V26" s="18">
        <v>1</v>
      </c>
      <c r="W26" s="18">
        <v>1</v>
      </c>
      <c r="X26" s="18">
        <v>4</v>
      </c>
      <c r="Y26" s="18">
        <v>6</v>
      </c>
      <c r="Z26" s="18">
        <v>11</v>
      </c>
      <c r="AA26" s="18">
        <v>17</v>
      </c>
      <c r="AB26" s="18">
        <v>7</v>
      </c>
      <c r="AC26" s="18"/>
      <c r="AD26" s="19"/>
      <c r="AE26" s="59">
        <f t="shared" ref="AE26" si="56">(V26+W26+X26+Y26+Z26) /J26</f>
        <v>4.9568965517241381E-2</v>
      </c>
      <c r="AF26" s="58">
        <f t="shared" ref="AF26" si="57">(V26+W26+X26+Y26+Z26+AA26+AB26)/J26</f>
        <v>0.10129310344827586</v>
      </c>
      <c r="AG26" s="18">
        <v>0</v>
      </c>
      <c r="AH26" s="18">
        <v>0</v>
      </c>
      <c r="AI26" s="18">
        <v>4</v>
      </c>
      <c r="AJ26" s="18">
        <v>12</v>
      </c>
      <c r="AK26" s="18">
        <v>13</v>
      </c>
      <c r="AL26" s="18">
        <v>1</v>
      </c>
      <c r="AM26" s="18">
        <v>2</v>
      </c>
      <c r="AN26" s="18"/>
      <c r="AO26" s="19"/>
      <c r="AP26" s="59">
        <f t="shared" ref="AP26:AP27" si="58">(AG26+AH26+AI26+AJ26+AK26) /J26</f>
        <v>6.25E-2</v>
      </c>
      <c r="AQ26" s="58">
        <f t="shared" ref="AQ26:AQ27" si="59">(AG26+AH26+AI26+AJ26+AK26+AL26+AM26)/J26</f>
        <v>6.8965517241379309E-2</v>
      </c>
    </row>
    <row r="27" spans="2:148" x14ac:dyDescent="0.25">
      <c r="B27" s="16"/>
      <c r="C27" s="6"/>
      <c r="D27" s="6"/>
      <c r="E27" s="6" t="s">
        <v>3</v>
      </c>
      <c r="F27" s="6" t="s">
        <v>28</v>
      </c>
      <c r="G27" s="7">
        <v>3</v>
      </c>
      <c r="H27" s="58">
        <f t="shared" ref="H27:I27" si="60">T27+AE27+AP27</f>
        <v>0.83870967741935487</v>
      </c>
      <c r="I27" s="58">
        <f t="shared" si="60"/>
        <v>0.83870967741935487</v>
      </c>
      <c r="J27" s="21">
        <v>31</v>
      </c>
      <c r="K27" s="22">
        <v>0</v>
      </c>
      <c r="L27" s="22">
        <v>12</v>
      </c>
      <c r="M27" s="22">
        <v>11</v>
      </c>
      <c r="N27" s="22">
        <v>3</v>
      </c>
      <c r="O27" s="22">
        <v>0</v>
      </c>
      <c r="P27" s="22">
        <v>0</v>
      </c>
      <c r="Q27" s="22"/>
      <c r="R27" s="22"/>
      <c r="S27" s="23"/>
      <c r="T27" s="59">
        <f t="shared" ref="T27" si="61">(K27+L27+M27+N27)/J27</f>
        <v>0.83870967741935487</v>
      </c>
      <c r="U27" s="58">
        <f t="shared" ref="U27" si="62">(K27+L27+M27+N27+O27+P27)/J27</f>
        <v>0.83870967741935487</v>
      </c>
      <c r="V27" s="18">
        <v>0</v>
      </c>
      <c r="W27" s="18">
        <v>0</v>
      </c>
      <c r="X27" s="18">
        <v>0</v>
      </c>
      <c r="Y27" s="18">
        <v>0</v>
      </c>
      <c r="Z27" s="18">
        <v>0</v>
      </c>
      <c r="AA27" s="18">
        <v>0</v>
      </c>
      <c r="AB27" s="18"/>
      <c r="AC27" s="18"/>
      <c r="AD27" s="19"/>
      <c r="AE27" s="59">
        <f t="shared" ref="AE27" si="63">(V27+W27+X27+Y27)/J27</f>
        <v>0</v>
      </c>
      <c r="AF27" s="58">
        <f t="shared" ref="AF27" si="64">(V27+W27+X27+Y27+Z27+AA27)/J27</f>
        <v>0</v>
      </c>
      <c r="AG27" s="18">
        <v>0</v>
      </c>
      <c r="AH27" s="18">
        <v>0</v>
      </c>
      <c r="AI27" s="18">
        <v>0</v>
      </c>
      <c r="AJ27" s="18">
        <v>0</v>
      </c>
      <c r="AK27" s="18">
        <v>0</v>
      </c>
      <c r="AL27" s="18">
        <v>0</v>
      </c>
      <c r="AM27" s="18">
        <v>0</v>
      </c>
      <c r="AN27" s="18"/>
      <c r="AO27" s="19"/>
      <c r="AP27" s="59">
        <f t="shared" si="58"/>
        <v>0</v>
      </c>
      <c r="AQ27" s="58">
        <f t="shared" si="59"/>
        <v>0</v>
      </c>
    </row>
    <row r="28" spans="2:148" s="15" customFormat="1" ht="15.75" thickBot="1" x14ac:dyDescent="0.3">
      <c r="B28" s="14"/>
      <c r="C28" s="20"/>
      <c r="D28" s="20"/>
      <c r="E28" s="20"/>
      <c r="F28" s="20"/>
      <c r="G28" s="62"/>
      <c r="H28" s="63"/>
      <c r="I28" s="63"/>
      <c r="J28" s="64"/>
      <c r="K28" s="20"/>
      <c r="L28" s="20"/>
      <c r="M28" s="20"/>
      <c r="N28" s="20"/>
      <c r="O28" s="20"/>
      <c r="P28" s="20"/>
      <c r="Q28" s="20"/>
      <c r="R28" s="20"/>
      <c r="S28" s="65"/>
      <c r="T28" s="66"/>
      <c r="U28" s="67"/>
      <c r="V28" s="20"/>
      <c r="W28" s="20"/>
      <c r="X28" s="20"/>
      <c r="Y28" s="20"/>
      <c r="Z28" s="20"/>
      <c r="AA28" s="20"/>
      <c r="AB28" s="20"/>
      <c r="AC28" s="20"/>
      <c r="AD28" s="65"/>
      <c r="AE28" s="66"/>
      <c r="AF28" s="67"/>
      <c r="AG28" s="20"/>
      <c r="AH28" s="20"/>
      <c r="AI28" s="20"/>
      <c r="AJ28" s="20"/>
      <c r="AK28" s="20"/>
      <c r="AL28" s="20"/>
      <c r="AM28" s="20"/>
      <c r="AN28" s="20"/>
      <c r="AO28" s="65"/>
      <c r="AP28" s="66"/>
      <c r="AQ28" s="67"/>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row>
    <row r="29" spans="2:148" x14ac:dyDescent="0.25">
      <c r="B29" s="16"/>
      <c r="C29" s="6" t="s">
        <v>12</v>
      </c>
      <c r="D29" s="6"/>
      <c r="E29" s="6" t="s">
        <v>1</v>
      </c>
      <c r="F29" s="6" t="s">
        <v>28</v>
      </c>
      <c r="G29" s="7">
        <v>1</v>
      </c>
      <c r="H29" s="58">
        <f t="shared" ref="H29:I29" si="65">T29+AE29+AP29</f>
        <v>0.56324110671936756</v>
      </c>
      <c r="I29" s="58">
        <f t="shared" si="65"/>
        <v>0.6106719367588932</v>
      </c>
      <c r="J29" s="17">
        <v>506</v>
      </c>
      <c r="K29" s="18">
        <v>215</v>
      </c>
      <c r="L29" s="18">
        <v>33</v>
      </c>
      <c r="M29" s="18">
        <v>8</v>
      </c>
      <c r="N29" s="18">
        <v>0</v>
      </c>
      <c r="O29" s="18"/>
      <c r="P29" s="18"/>
      <c r="Q29" s="18"/>
      <c r="R29" s="18"/>
      <c r="S29" s="19"/>
      <c r="T29" s="59">
        <f t="shared" ref="T29" si="66">(K29+L29)/J29</f>
        <v>0.49011857707509882</v>
      </c>
      <c r="U29" s="58">
        <f t="shared" ref="U29" si="67">(K29+L29+M29+N29)/J29</f>
        <v>0.50592885375494068</v>
      </c>
      <c r="V29" s="18">
        <v>0</v>
      </c>
      <c r="W29" s="18">
        <v>0</v>
      </c>
      <c r="X29" s="18">
        <v>1</v>
      </c>
      <c r="Y29" s="18">
        <v>1</v>
      </c>
      <c r="Z29" s="18"/>
      <c r="AA29" s="18"/>
      <c r="AB29" s="18"/>
      <c r="AC29" s="18"/>
      <c r="AD29" s="19"/>
      <c r="AE29" s="59">
        <f t="shared" ref="AE29" si="68">(V29+W29)/J29</f>
        <v>0</v>
      </c>
      <c r="AF29" s="58">
        <f t="shared" ref="AF29" si="69">(V29+W29+X29+Y29)/J29</f>
        <v>3.952569169960474E-3</v>
      </c>
      <c r="AG29" s="18">
        <v>3</v>
      </c>
      <c r="AH29" s="18">
        <v>20</v>
      </c>
      <c r="AI29" s="18">
        <v>1</v>
      </c>
      <c r="AJ29" s="18">
        <v>4</v>
      </c>
      <c r="AK29" s="18">
        <v>9</v>
      </c>
      <c r="AL29" s="18">
        <v>7</v>
      </c>
      <c r="AM29" s="18">
        <v>7</v>
      </c>
      <c r="AN29" s="18"/>
      <c r="AO29" s="19"/>
      <c r="AP29" s="59">
        <f t="shared" ref="AP29:AP30" si="70">(AG29+AH29+AI29+AJ29+AK29) /J29</f>
        <v>7.3122529644268769E-2</v>
      </c>
      <c r="AQ29" s="58">
        <f t="shared" ref="AQ29:AQ30" si="71">(AG29+AH29+AI29+AJ29+AK29+AL29+AM29)/J29</f>
        <v>0.1007905138339921</v>
      </c>
    </row>
    <row r="30" spans="2:148" x14ac:dyDescent="0.25">
      <c r="B30" s="16"/>
      <c r="C30" s="6"/>
      <c r="D30" s="6"/>
      <c r="E30" s="6" t="s">
        <v>27</v>
      </c>
      <c r="F30" s="6" t="s">
        <v>28</v>
      </c>
      <c r="G30" s="7">
        <v>2</v>
      </c>
      <c r="H30" s="58">
        <f t="shared" ref="H30:I30" si="72">T30+AE30+AP30</f>
        <v>0.68699186991869921</v>
      </c>
      <c r="I30" s="58">
        <f t="shared" si="72"/>
        <v>0.72357723577235777</v>
      </c>
      <c r="J30" s="17">
        <v>246</v>
      </c>
      <c r="K30" s="18">
        <v>87</v>
      </c>
      <c r="L30" s="18">
        <v>44</v>
      </c>
      <c r="M30" s="18">
        <v>12</v>
      </c>
      <c r="N30" s="18">
        <v>2</v>
      </c>
      <c r="O30" s="18">
        <v>0</v>
      </c>
      <c r="P30" s="18"/>
      <c r="Q30" s="18"/>
      <c r="R30" s="18"/>
      <c r="S30" s="19"/>
      <c r="T30" s="59">
        <f t="shared" ref="T30" si="73">(K30+L30+M30)/J30</f>
        <v>0.58130081300813008</v>
      </c>
      <c r="U30" s="58">
        <f t="shared" ref="U30" si="74">(K30+L30+M30+N30+O30)/J30</f>
        <v>0.58943089430894313</v>
      </c>
      <c r="V30" s="18">
        <v>0</v>
      </c>
      <c r="W30" s="18">
        <v>13</v>
      </c>
      <c r="X30" s="18">
        <v>3</v>
      </c>
      <c r="Y30" s="18">
        <v>1</v>
      </c>
      <c r="Z30" s="18">
        <v>2</v>
      </c>
      <c r="AA30" s="18"/>
      <c r="AB30" s="18"/>
      <c r="AC30" s="18"/>
      <c r="AD30" s="19"/>
      <c r="AE30" s="59">
        <f t="shared" ref="AE30" si="75">(V30+W30+X30)/J30</f>
        <v>6.5040650406504072E-2</v>
      </c>
      <c r="AF30" s="58">
        <f t="shared" ref="AF30" si="76">(V30+W30+X30+Y30+Z30)/J30</f>
        <v>7.7235772357723581E-2</v>
      </c>
      <c r="AG30" s="18">
        <v>3</v>
      </c>
      <c r="AH30" s="18">
        <v>0</v>
      </c>
      <c r="AI30" s="18">
        <v>2</v>
      </c>
      <c r="AJ30" s="18">
        <v>3</v>
      </c>
      <c r="AK30" s="18">
        <v>2</v>
      </c>
      <c r="AL30" s="18">
        <v>2</v>
      </c>
      <c r="AM30" s="18">
        <v>2</v>
      </c>
      <c r="AN30" s="18"/>
      <c r="AO30" s="19"/>
      <c r="AP30" s="59">
        <f t="shared" si="70"/>
        <v>4.065040650406504E-2</v>
      </c>
      <c r="AQ30" s="58">
        <f t="shared" si="71"/>
        <v>5.6910569105691054E-2</v>
      </c>
    </row>
    <row r="31" spans="2:148" s="15" customFormat="1" ht="15.75" thickBot="1" x14ac:dyDescent="0.3">
      <c r="B31" s="14"/>
      <c r="C31" s="20"/>
      <c r="D31" s="20"/>
      <c r="E31" s="20"/>
      <c r="F31" s="20"/>
      <c r="G31" s="62"/>
      <c r="H31" s="63"/>
      <c r="I31" s="63"/>
      <c r="J31" s="64"/>
      <c r="K31" s="20"/>
      <c r="L31" s="20"/>
      <c r="M31" s="20"/>
      <c r="N31" s="20"/>
      <c r="O31" s="20"/>
      <c r="P31" s="20"/>
      <c r="Q31" s="20"/>
      <c r="R31" s="20"/>
      <c r="S31" s="65"/>
      <c r="T31" s="66"/>
      <c r="U31" s="67"/>
      <c r="V31" s="20"/>
      <c r="W31" s="20"/>
      <c r="X31" s="20"/>
      <c r="Y31" s="20"/>
      <c r="Z31" s="20"/>
      <c r="AA31" s="20"/>
      <c r="AB31" s="20"/>
      <c r="AC31" s="20"/>
      <c r="AD31" s="65"/>
      <c r="AE31" s="66"/>
      <c r="AF31" s="67"/>
      <c r="AG31" s="20"/>
      <c r="AH31" s="20"/>
      <c r="AI31" s="20"/>
      <c r="AJ31" s="20"/>
      <c r="AK31" s="20"/>
      <c r="AL31" s="20"/>
      <c r="AM31" s="20"/>
      <c r="AN31" s="20"/>
      <c r="AO31" s="65"/>
      <c r="AP31" s="66"/>
      <c r="AQ31" s="67"/>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row>
    <row r="32" spans="2:148" x14ac:dyDescent="0.25">
      <c r="B32" s="16"/>
      <c r="C32" s="6" t="s">
        <v>13</v>
      </c>
      <c r="D32" s="6"/>
      <c r="E32" s="6" t="s">
        <v>1</v>
      </c>
      <c r="F32" s="6" t="s">
        <v>28</v>
      </c>
      <c r="G32" s="7">
        <v>1</v>
      </c>
      <c r="H32" s="58">
        <f t="shared" ref="H32:I34" si="77">T32+AE32+AP32</f>
        <v>0.78666666666666663</v>
      </c>
      <c r="I32" s="58">
        <f t="shared" si="77"/>
        <v>0.82666666666666666</v>
      </c>
      <c r="J32" s="17">
        <v>375</v>
      </c>
      <c r="K32" s="18">
        <v>120</v>
      </c>
      <c r="L32" s="18">
        <v>164</v>
      </c>
      <c r="M32" s="18">
        <v>5</v>
      </c>
      <c r="N32" s="18">
        <v>1</v>
      </c>
      <c r="O32" s="18"/>
      <c r="P32" s="18"/>
      <c r="Q32" s="18"/>
      <c r="R32" s="18"/>
      <c r="S32" s="19"/>
      <c r="T32" s="59">
        <f t="shared" ref="T32" si="78">(K32+L32)/J32</f>
        <v>0.7573333333333333</v>
      </c>
      <c r="U32" s="58">
        <f t="shared" ref="U32" si="79">(K32+L32+M32+N32)/J32</f>
        <v>0.77333333333333332</v>
      </c>
      <c r="V32" s="18">
        <v>0</v>
      </c>
      <c r="W32" s="18">
        <v>1</v>
      </c>
      <c r="X32" s="18">
        <v>0</v>
      </c>
      <c r="Y32" s="18">
        <v>1</v>
      </c>
      <c r="Z32" s="18"/>
      <c r="AA32" s="18"/>
      <c r="AB32" s="18"/>
      <c r="AC32" s="18"/>
      <c r="AD32" s="19"/>
      <c r="AE32" s="59">
        <f t="shared" ref="AE32" si="80">(V32+W32)/J32</f>
        <v>2.6666666666666666E-3</v>
      </c>
      <c r="AF32" s="58">
        <f t="shared" ref="AF32" si="81">(V32+W32+X32+Y32)/J32</f>
        <v>5.3333333333333332E-3</v>
      </c>
      <c r="AG32" s="18">
        <v>2</v>
      </c>
      <c r="AH32" s="18">
        <v>0</v>
      </c>
      <c r="AI32" s="18">
        <v>3</v>
      </c>
      <c r="AJ32" s="18">
        <v>2</v>
      </c>
      <c r="AK32" s="18">
        <v>3</v>
      </c>
      <c r="AL32" s="18">
        <v>5</v>
      </c>
      <c r="AM32" s="18">
        <v>3</v>
      </c>
      <c r="AN32" s="18"/>
      <c r="AO32" s="19"/>
      <c r="AP32" s="59">
        <f t="shared" ref="AP32:AP34" si="82">(AG32+AH32+AI32+AJ32+AK32) /J32</f>
        <v>2.6666666666666668E-2</v>
      </c>
      <c r="AQ32" s="58">
        <f t="shared" ref="AQ32:AQ34" si="83">(AG32+AH32+AI32+AJ32+AK32+AL32+AM32)/J32</f>
        <v>4.8000000000000001E-2</v>
      </c>
    </row>
    <row r="33" spans="2:148" x14ac:dyDescent="0.25">
      <c r="B33" s="16"/>
      <c r="C33" s="6"/>
      <c r="D33" s="6"/>
      <c r="E33" s="6" t="s">
        <v>27</v>
      </c>
      <c r="F33" s="6" t="s">
        <v>28</v>
      </c>
      <c r="G33" s="7">
        <v>2</v>
      </c>
      <c r="H33" s="58">
        <f t="shared" si="77"/>
        <v>0.50945017182130581</v>
      </c>
      <c r="I33" s="58">
        <f t="shared" si="77"/>
        <v>0.67998281786941583</v>
      </c>
      <c r="J33" s="21">
        <v>2328</v>
      </c>
      <c r="K33" s="18">
        <v>15</v>
      </c>
      <c r="L33" s="18">
        <v>690</v>
      </c>
      <c r="M33" s="18">
        <v>286</v>
      </c>
      <c r="N33" s="18">
        <v>114</v>
      </c>
      <c r="O33" s="18">
        <v>45</v>
      </c>
      <c r="P33" s="18"/>
      <c r="Q33" s="18"/>
      <c r="R33" s="18"/>
      <c r="S33" s="19"/>
      <c r="T33" s="59">
        <f t="shared" ref="T33" si="84">(K33+L33+M33)/J33</f>
        <v>0.42568728522336768</v>
      </c>
      <c r="U33" s="58">
        <f t="shared" ref="U33" si="85">(K33+L33+M33+N33+O33)/J33</f>
        <v>0.49398625429553267</v>
      </c>
      <c r="V33" s="18">
        <v>0</v>
      </c>
      <c r="W33" s="18">
        <v>4</v>
      </c>
      <c r="X33" s="18">
        <v>16</v>
      </c>
      <c r="Y33" s="18">
        <v>21</v>
      </c>
      <c r="Z33" s="18">
        <v>25</v>
      </c>
      <c r="AA33" s="18"/>
      <c r="AB33" s="18"/>
      <c r="AC33" s="18"/>
      <c r="AD33" s="19"/>
      <c r="AE33" s="59">
        <f t="shared" ref="AE33" si="86">(V33+W33+X33)/J33</f>
        <v>8.5910652920962206E-3</v>
      </c>
      <c r="AF33" s="58">
        <f t="shared" ref="AF33" si="87">(V33+W33+X33+Y33+Z33)/J33</f>
        <v>2.8350515463917526E-2</v>
      </c>
      <c r="AG33" s="18">
        <v>12</v>
      </c>
      <c r="AH33" s="18">
        <v>19</v>
      </c>
      <c r="AI33" s="18">
        <v>20</v>
      </c>
      <c r="AJ33" s="18">
        <v>38</v>
      </c>
      <c r="AK33" s="18">
        <v>86</v>
      </c>
      <c r="AL33" s="18">
        <v>130</v>
      </c>
      <c r="AM33" s="18">
        <v>62</v>
      </c>
      <c r="AN33" s="18"/>
      <c r="AO33" s="19"/>
      <c r="AP33" s="59">
        <f t="shared" si="82"/>
        <v>7.5171821305841921E-2</v>
      </c>
      <c r="AQ33" s="58">
        <f t="shared" si="83"/>
        <v>0.15764604810996563</v>
      </c>
    </row>
    <row r="34" spans="2:148" x14ac:dyDescent="0.25">
      <c r="B34" s="16"/>
      <c r="C34" s="6"/>
      <c r="D34" s="6"/>
      <c r="E34" s="6" t="s">
        <v>2</v>
      </c>
      <c r="F34" s="6" t="s">
        <v>28</v>
      </c>
      <c r="G34" s="7">
        <v>4</v>
      </c>
      <c r="H34" s="58">
        <f t="shared" si="77"/>
        <v>0.55522143247676325</v>
      </c>
      <c r="I34" s="58">
        <f>U34+AF34+AQ34</f>
        <v>0.7214324767632585</v>
      </c>
      <c r="J34" s="21">
        <v>3658</v>
      </c>
      <c r="K34" s="18">
        <v>5</v>
      </c>
      <c r="L34" s="18">
        <v>68</v>
      </c>
      <c r="M34" s="18">
        <v>140</v>
      </c>
      <c r="N34" s="18">
        <v>384</v>
      </c>
      <c r="O34" s="18">
        <v>462</v>
      </c>
      <c r="P34" s="18">
        <v>194</v>
      </c>
      <c r="Q34" s="18">
        <v>81</v>
      </c>
      <c r="R34" s="18"/>
      <c r="S34" s="19"/>
      <c r="T34" s="59">
        <f>(K34+L34+M34+N34+O34) /J34</f>
        <v>0.28950246036085292</v>
      </c>
      <c r="U34" s="58">
        <f t="shared" ref="U34" si="88">(K34+L34+M34+N34+O34+P34+Q34)/J34</f>
        <v>0.36468015308911972</v>
      </c>
      <c r="V34" s="18">
        <v>3</v>
      </c>
      <c r="W34" s="18">
        <v>7</v>
      </c>
      <c r="X34" s="18">
        <v>75</v>
      </c>
      <c r="Y34" s="18">
        <v>269</v>
      </c>
      <c r="Z34" s="18">
        <v>356</v>
      </c>
      <c r="AA34" s="18">
        <v>185</v>
      </c>
      <c r="AB34" s="18">
        <v>62</v>
      </c>
      <c r="AC34" s="18"/>
      <c r="AD34" s="19"/>
      <c r="AE34" s="59">
        <f t="shared" ref="AE34" si="89">(V34+W34+X34+Y34+Z34) /J34</f>
        <v>0.19409513395297978</v>
      </c>
      <c r="AF34" s="58">
        <f t="shared" ref="AF34" si="90">(V34+W34+X34+Y34+Z34+AA34+AB34)/J34</f>
        <v>0.2616183706943685</v>
      </c>
      <c r="AG34" s="18">
        <v>11</v>
      </c>
      <c r="AH34" s="18">
        <v>32</v>
      </c>
      <c r="AI34" s="18">
        <v>69</v>
      </c>
      <c r="AJ34" s="18">
        <v>89</v>
      </c>
      <c r="AK34" s="18">
        <v>61</v>
      </c>
      <c r="AL34" s="18">
        <v>50</v>
      </c>
      <c r="AM34" s="18">
        <v>36</v>
      </c>
      <c r="AN34" s="18"/>
      <c r="AO34" s="19"/>
      <c r="AP34" s="59">
        <f t="shared" si="82"/>
        <v>7.1623838162930567E-2</v>
      </c>
      <c r="AQ34" s="58">
        <f t="shared" si="83"/>
        <v>9.513395297977037E-2</v>
      </c>
    </row>
    <row r="35" spans="2:148" s="15" customFormat="1" ht="15.75" thickBot="1" x14ac:dyDescent="0.3">
      <c r="B35" s="14"/>
      <c r="C35" s="20"/>
      <c r="D35" s="20"/>
      <c r="E35" s="20"/>
      <c r="F35" s="20"/>
      <c r="G35" s="62"/>
      <c r="H35" s="63"/>
      <c r="I35" s="63"/>
      <c r="J35" s="64"/>
      <c r="K35" s="20"/>
      <c r="L35" s="20"/>
      <c r="M35" s="20"/>
      <c r="N35" s="20"/>
      <c r="O35" s="20"/>
      <c r="P35" s="20"/>
      <c r="Q35" s="20"/>
      <c r="R35" s="20"/>
      <c r="S35" s="65"/>
      <c r="T35" s="66"/>
      <c r="U35" s="67"/>
      <c r="V35" s="20"/>
      <c r="W35" s="20"/>
      <c r="X35" s="20"/>
      <c r="Y35" s="20"/>
      <c r="Z35" s="20"/>
      <c r="AA35" s="20"/>
      <c r="AB35" s="20"/>
      <c r="AC35" s="20"/>
      <c r="AD35" s="65"/>
      <c r="AE35" s="66"/>
      <c r="AF35" s="67"/>
      <c r="AG35" s="20"/>
      <c r="AH35" s="20"/>
      <c r="AI35" s="20"/>
      <c r="AJ35" s="20"/>
      <c r="AK35" s="20"/>
      <c r="AL35" s="20"/>
      <c r="AM35" s="20"/>
      <c r="AN35" s="20"/>
      <c r="AO35" s="65"/>
      <c r="AP35" s="66"/>
      <c r="AQ35" s="67"/>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row>
    <row r="36" spans="2:148" x14ac:dyDescent="0.25">
      <c r="B36" s="16"/>
      <c r="C36" s="6" t="s">
        <v>14</v>
      </c>
      <c r="D36" s="6"/>
      <c r="E36" s="6" t="s">
        <v>1</v>
      </c>
      <c r="F36" s="6" t="s">
        <v>28</v>
      </c>
      <c r="G36" s="7">
        <v>1</v>
      </c>
      <c r="H36" s="58">
        <f t="shared" ref="H36:I37" si="91">T36+AE36+AP36</f>
        <v>0.57185628742514971</v>
      </c>
      <c r="I36" s="58">
        <f t="shared" si="91"/>
        <v>0.6107784431137725</v>
      </c>
      <c r="J36" s="17">
        <v>334</v>
      </c>
      <c r="K36" s="18">
        <v>164</v>
      </c>
      <c r="L36" s="18">
        <v>19</v>
      </c>
      <c r="M36" s="18">
        <v>7</v>
      </c>
      <c r="N36" s="18">
        <v>1</v>
      </c>
      <c r="O36" s="18"/>
      <c r="P36" s="18"/>
      <c r="Q36" s="18"/>
      <c r="R36" s="18"/>
      <c r="S36" s="19"/>
      <c r="T36" s="59">
        <f t="shared" ref="T36" si="92">(K36+L36)/J36</f>
        <v>0.54790419161676651</v>
      </c>
      <c r="U36" s="58">
        <f t="shared" ref="U36" si="93">(K36+L36+M36+N36)/J36</f>
        <v>0.57185628742514971</v>
      </c>
      <c r="V36" s="18">
        <v>1</v>
      </c>
      <c r="W36" s="18">
        <v>0</v>
      </c>
      <c r="X36" s="18">
        <v>0</v>
      </c>
      <c r="Y36" s="18">
        <v>1</v>
      </c>
      <c r="Z36" s="18"/>
      <c r="AA36" s="18"/>
      <c r="AB36" s="18"/>
      <c r="AC36" s="18"/>
      <c r="AD36" s="19"/>
      <c r="AE36" s="59">
        <f t="shared" ref="AE36" si="94">(V36+W36)/J36</f>
        <v>2.9940119760479044E-3</v>
      </c>
      <c r="AF36" s="58">
        <f t="shared" ref="AF36" si="95">(V36+W36+X36+Y36)/J36</f>
        <v>5.9880239520958087E-3</v>
      </c>
      <c r="AG36" s="18">
        <v>0</v>
      </c>
      <c r="AH36" s="18">
        <v>1</v>
      </c>
      <c r="AI36" s="18">
        <v>2</v>
      </c>
      <c r="AJ36" s="18">
        <v>0</v>
      </c>
      <c r="AK36" s="18">
        <v>4</v>
      </c>
      <c r="AL36" s="18">
        <v>3</v>
      </c>
      <c r="AM36" s="18">
        <v>1</v>
      </c>
      <c r="AN36" s="18"/>
      <c r="AO36" s="19"/>
      <c r="AP36" s="59">
        <f t="shared" ref="AP36:AP37" si="96">(AG36+AH36+AI36+AJ36+AK36) /J36</f>
        <v>2.0958083832335328E-2</v>
      </c>
      <c r="AQ36" s="58">
        <f t="shared" ref="AQ36:AQ37" si="97">(AG36+AH36+AI36+AJ36+AK36+AL36+AM36)/J36</f>
        <v>3.2934131736526949E-2</v>
      </c>
    </row>
    <row r="37" spans="2:148" x14ac:dyDescent="0.25">
      <c r="B37" s="16"/>
      <c r="C37" s="6"/>
      <c r="D37" s="6"/>
      <c r="E37" s="6" t="s">
        <v>27</v>
      </c>
      <c r="F37" s="6" t="s">
        <v>28</v>
      </c>
      <c r="G37" s="7">
        <v>2</v>
      </c>
      <c r="H37" s="58">
        <f t="shared" si="91"/>
        <v>0.64393939393939392</v>
      </c>
      <c r="I37" s="58">
        <f t="shared" si="91"/>
        <v>0.68181818181818188</v>
      </c>
      <c r="J37" s="17">
        <v>132</v>
      </c>
      <c r="K37" s="18">
        <v>43</v>
      </c>
      <c r="L37" s="18">
        <v>29</v>
      </c>
      <c r="M37" s="18">
        <v>5</v>
      </c>
      <c r="N37" s="18">
        <v>1</v>
      </c>
      <c r="O37" s="18">
        <v>0</v>
      </c>
      <c r="P37" s="18"/>
      <c r="Q37" s="18"/>
      <c r="R37" s="18"/>
      <c r="S37" s="19"/>
      <c r="T37" s="59">
        <f t="shared" ref="T37" si="98">(K37+L37+M37)/J37</f>
        <v>0.58333333333333337</v>
      </c>
      <c r="U37" s="58">
        <f t="shared" ref="U37" si="99">(K37+L37+M37+N37+O37)/J37</f>
        <v>0.59090909090909094</v>
      </c>
      <c r="V37" s="18">
        <v>0</v>
      </c>
      <c r="W37" s="18">
        <v>4</v>
      </c>
      <c r="X37" s="18">
        <v>0</v>
      </c>
      <c r="Y37" s="18">
        <v>0</v>
      </c>
      <c r="Z37" s="18">
        <v>0</v>
      </c>
      <c r="AA37" s="18"/>
      <c r="AB37" s="18"/>
      <c r="AC37" s="18"/>
      <c r="AD37" s="19"/>
      <c r="AE37" s="59">
        <f t="shared" ref="AE37" si="100">(V37+W37+X37)/J37</f>
        <v>3.0303030303030304E-2</v>
      </c>
      <c r="AF37" s="58">
        <f t="shared" ref="AF37" si="101">(V37+W37+X37+Y37+Z37)/J37</f>
        <v>3.0303030303030304E-2</v>
      </c>
      <c r="AG37" s="18">
        <v>1</v>
      </c>
      <c r="AH37" s="18">
        <v>1</v>
      </c>
      <c r="AI37" s="18">
        <v>1</v>
      </c>
      <c r="AJ37" s="18">
        <v>1</v>
      </c>
      <c r="AK37" s="18">
        <v>0</v>
      </c>
      <c r="AL37" s="18">
        <v>2</v>
      </c>
      <c r="AM37" s="18">
        <v>2</v>
      </c>
      <c r="AN37" s="18"/>
      <c r="AO37" s="19"/>
      <c r="AP37" s="59">
        <f t="shared" si="96"/>
        <v>3.0303030303030304E-2</v>
      </c>
      <c r="AQ37" s="58">
        <f t="shared" si="97"/>
        <v>6.0606060606060608E-2</v>
      </c>
    </row>
    <row r="38" spans="2:148" s="15" customFormat="1" ht="15.75" thickBot="1" x14ac:dyDescent="0.3">
      <c r="B38" s="14"/>
      <c r="C38" s="20"/>
      <c r="D38" s="20"/>
      <c r="E38" s="20"/>
      <c r="F38" s="20"/>
      <c r="G38" s="62"/>
      <c r="H38" s="63"/>
      <c r="I38" s="63"/>
      <c r="J38" s="64"/>
      <c r="K38" s="20"/>
      <c r="L38" s="20"/>
      <c r="M38" s="20"/>
      <c r="N38" s="20"/>
      <c r="O38" s="20"/>
      <c r="P38" s="20"/>
      <c r="Q38" s="20"/>
      <c r="R38" s="20"/>
      <c r="S38" s="65"/>
      <c r="T38" s="66"/>
      <c r="U38" s="67"/>
      <c r="V38" s="20"/>
      <c r="W38" s="20"/>
      <c r="X38" s="20"/>
      <c r="Y38" s="20"/>
      <c r="Z38" s="20"/>
      <c r="AA38" s="20"/>
      <c r="AB38" s="20"/>
      <c r="AC38" s="20"/>
      <c r="AD38" s="65"/>
      <c r="AE38" s="66"/>
      <c r="AF38" s="67"/>
      <c r="AG38" s="20"/>
      <c r="AH38" s="20"/>
      <c r="AI38" s="20"/>
      <c r="AJ38" s="20"/>
      <c r="AK38" s="20"/>
      <c r="AL38" s="20"/>
      <c r="AM38" s="20"/>
      <c r="AN38" s="20"/>
      <c r="AO38" s="65"/>
      <c r="AP38" s="66"/>
      <c r="AQ38" s="67"/>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row>
    <row r="39" spans="2:148" x14ac:dyDescent="0.25">
      <c r="B39" s="16"/>
      <c r="C39" s="6" t="s">
        <v>36</v>
      </c>
      <c r="D39" s="6"/>
      <c r="E39" s="6" t="s">
        <v>2</v>
      </c>
      <c r="F39" s="6" t="s">
        <v>28</v>
      </c>
      <c r="G39" s="7">
        <v>4</v>
      </c>
      <c r="H39" s="58">
        <f t="shared" ref="H39" si="102">T39+AE39+AP39</f>
        <v>0.62807017543859656</v>
      </c>
      <c r="I39" s="58">
        <f>U39+AF39+AQ39</f>
        <v>0.71228070175438596</v>
      </c>
      <c r="J39" s="17">
        <v>285</v>
      </c>
      <c r="K39" s="18">
        <v>8</v>
      </c>
      <c r="L39" s="18">
        <v>28</v>
      </c>
      <c r="M39" s="18">
        <v>40</v>
      </c>
      <c r="N39" s="18">
        <v>52</v>
      </c>
      <c r="O39" s="18">
        <v>27</v>
      </c>
      <c r="P39" s="18">
        <v>4</v>
      </c>
      <c r="Q39" s="18">
        <v>4</v>
      </c>
      <c r="R39" s="18"/>
      <c r="S39" s="19"/>
      <c r="T39" s="59">
        <f>(K39+L39+M39+N39+O39) /J39</f>
        <v>0.54385964912280704</v>
      </c>
      <c r="U39" s="58">
        <f t="shared" ref="U39" si="103">(K39+L39+M39+N39+O39+P39+Q39)/J39</f>
        <v>0.57192982456140351</v>
      </c>
      <c r="V39" s="18">
        <v>0</v>
      </c>
      <c r="W39" s="18">
        <v>1</v>
      </c>
      <c r="X39" s="18">
        <v>2</v>
      </c>
      <c r="Y39" s="18">
        <v>2</v>
      </c>
      <c r="Z39" s="18">
        <v>6</v>
      </c>
      <c r="AA39" s="18">
        <v>7</v>
      </c>
      <c r="AB39" s="18">
        <v>3</v>
      </c>
      <c r="AC39" s="18"/>
      <c r="AD39" s="19"/>
      <c r="AE39" s="59">
        <f t="shared" ref="AE39" si="104">(V39+W39+X39+Y39+Z39) /J39</f>
        <v>3.8596491228070177E-2</v>
      </c>
      <c r="AF39" s="58">
        <f t="shared" ref="AF39" si="105">(V39+W39+X39+Y39+Z39+AA39+AB39)/J39</f>
        <v>7.3684210526315783E-2</v>
      </c>
      <c r="AG39" s="18">
        <v>0</v>
      </c>
      <c r="AH39" s="18">
        <v>1</v>
      </c>
      <c r="AI39" s="18">
        <v>4</v>
      </c>
      <c r="AJ39" s="18">
        <v>6</v>
      </c>
      <c r="AK39" s="18">
        <v>2</v>
      </c>
      <c r="AL39" s="18">
        <v>2</v>
      </c>
      <c r="AM39" s="18">
        <v>4</v>
      </c>
      <c r="AN39" s="18"/>
      <c r="AO39" s="19"/>
      <c r="AP39" s="59">
        <f t="shared" ref="AP39" si="106">(AG39+AH39+AI39+AJ39+AK39) /J39</f>
        <v>4.5614035087719301E-2</v>
      </c>
      <c r="AQ39" s="58">
        <f t="shared" ref="AQ39" si="107">(AG39+AH39+AI39+AJ39+AK39+AL39+AM39)/J39</f>
        <v>6.6666666666666666E-2</v>
      </c>
    </row>
    <row r="40" spans="2:148" s="15" customFormat="1" ht="15.75" thickBot="1" x14ac:dyDescent="0.3">
      <c r="B40" s="14"/>
      <c r="C40" s="20"/>
      <c r="D40" s="20"/>
      <c r="E40" s="20"/>
      <c r="F40" s="20"/>
      <c r="G40" s="62"/>
      <c r="H40" s="63"/>
      <c r="I40" s="63"/>
      <c r="J40" s="64"/>
      <c r="K40" s="20"/>
      <c r="L40" s="20"/>
      <c r="M40" s="20"/>
      <c r="N40" s="20"/>
      <c r="O40" s="20"/>
      <c r="P40" s="20"/>
      <c r="Q40" s="20"/>
      <c r="R40" s="20"/>
      <c r="S40" s="65"/>
      <c r="T40" s="66"/>
      <c r="U40" s="67"/>
      <c r="V40" s="20"/>
      <c r="W40" s="20"/>
      <c r="X40" s="20"/>
      <c r="Y40" s="20"/>
      <c r="Z40" s="20"/>
      <c r="AA40" s="20"/>
      <c r="AB40" s="20"/>
      <c r="AC40" s="20"/>
      <c r="AD40" s="65"/>
      <c r="AE40" s="66"/>
      <c r="AF40" s="67"/>
      <c r="AG40" s="20"/>
      <c r="AH40" s="20"/>
      <c r="AI40" s="20"/>
      <c r="AJ40" s="20"/>
      <c r="AK40" s="20"/>
      <c r="AL40" s="20"/>
      <c r="AM40" s="20"/>
      <c r="AN40" s="20"/>
      <c r="AO40" s="65"/>
      <c r="AP40" s="66"/>
      <c r="AQ40" s="67"/>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row>
    <row r="41" spans="2:148" x14ac:dyDescent="0.25">
      <c r="B41" s="16"/>
      <c r="C41" s="6" t="s">
        <v>15</v>
      </c>
      <c r="D41" s="6"/>
      <c r="E41" s="6" t="s">
        <v>1</v>
      </c>
      <c r="F41" s="6" t="s">
        <v>28</v>
      </c>
      <c r="G41" s="7">
        <v>1</v>
      </c>
      <c r="H41" s="58">
        <f t="shared" ref="H41:I43" si="108">T41+AE41+AP41</f>
        <v>0.74043261231281199</v>
      </c>
      <c r="I41" s="58">
        <f t="shared" si="108"/>
        <v>0.75540765391014975</v>
      </c>
      <c r="J41" s="17">
        <v>601</v>
      </c>
      <c r="K41" s="18">
        <v>275</v>
      </c>
      <c r="L41" s="18">
        <v>150</v>
      </c>
      <c r="M41" s="18">
        <v>3</v>
      </c>
      <c r="N41" s="18">
        <v>2</v>
      </c>
      <c r="O41" s="18"/>
      <c r="P41" s="18"/>
      <c r="Q41" s="18"/>
      <c r="R41" s="18"/>
      <c r="S41" s="19"/>
      <c r="T41" s="59">
        <f t="shared" ref="T41" si="109">(K41+L41)/J41</f>
        <v>0.70715474209650586</v>
      </c>
      <c r="U41" s="58">
        <f t="shared" ref="U41" si="110">(K41+L41+M41+N41)/J41</f>
        <v>0.71547420965058239</v>
      </c>
      <c r="V41" s="18">
        <v>2</v>
      </c>
      <c r="W41" s="18">
        <v>8</v>
      </c>
      <c r="X41" s="18">
        <v>0</v>
      </c>
      <c r="Y41" s="18">
        <v>1</v>
      </c>
      <c r="Z41" s="18"/>
      <c r="AA41" s="18"/>
      <c r="AB41" s="18"/>
      <c r="AC41" s="18"/>
      <c r="AD41" s="19"/>
      <c r="AE41" s="59">
        <f t="shared" ref="AE41" si="111">(V41+W41)/J41</f>
        <v>1.6638935108153077E-2</v>
      </c>
      <c r="AF41" s="58">
        <f t="shared" ref="AF41" si="112">(V41+W41+X41+Y41)/J41</f>
        <v>1.8302828618968387E-2</v>
      </c>
      <c r="AG41" s="18">
        <v>2</v>
      </c>
      <c r="AH41" s="18">
        <v>0</v>
      </c>
      <c r="AI41" s="18">
        <v>2</v>
      </c>
      <c r="AJ41" s="18">
        <v>2</v>
      </c>
      <c r="AK41" s="18">
        <v>4</v>
      </c>
      <c r="AL41" s="18">
        <v>2</v>
      </c>
      <c r="AM41" s="18">
        <v>1</v>
      </c>
      <c r="AN41" s="18"/>
      <c r="AO41" s="19"/>
      <c r="AP41" s="59">
        <f t="shared" ref="AP41:AP43" si="113">(AG41+AH41+AI41+AJ41+AK41) /J41</f>
        <v>1.6638935108153077E-2</v>
      </c>
      <c r="AQ41" s="58">
        <f t="shared" ref="AQ41:AQ43" si="114">(AG41+AH41+AI41+AJ41+AK41+AL41+AM41)/J41</f>
        <v>2.1630615640599003E-2</v>
      </c>
    </row>
    <row r="42" spans="2:148" x14ac:dyDescent="0.25">
      <c r="B42" s="16"/>
      <c r="C42" s="6"/>
      <c r="D42" s="6"/>
      <c r="E42" s="6" t="s">
        <v>27</v>
      </c>
      <c r="F42" s="6" t="s">
        <v>28</v>
      </c>
      <c r="G42" s="7">
        <v>2</v>
      </c>
      <c r="H42" s="58">
        <f t="shared" si="108"/>
        <v>0.72331154684095866</v>
      </c>
      <c r="I42" s="58">
        <f t="shared" si="108"/>
        <v>0.77777777777777779</v>
      </c>
      <c r="J42" s="17">
        <v>459</v>
      </c>
      <c r="K42" s="18">
        <v>21</v>
      </c>
      <c r="L42" s="18">
        <v>236</v>
      </c>
      <c r="M42" s="18">
        <v>29</v>
      </c>
      <c r="N42" s="18">
        <v>9</v>
      </c>
      <c r="O42" s="18">
        <v>3</v>
      </c>
      <c r="P42" s="18"/>
      <c r="Q42" s="18"/>
      <c r="R42" s="18"/>
      <c r="S42" s="19"/>
      <c r="T42" s="59">
        <f t="shared" ref="T42" si="115">(K42+L42+M42)/J42</f>
        <v>0.62309368191721137</v>
      </c>
      <c r="U42" s="58">
        <f t="shared" ref="U42" si="116">(K42+L42+M42+N42+O42)/J42</f>
        <v>0.64923747276688448</v>
      </c>
      <c r="V42" s="18">
        <v>0</v>
      </c>
      <c r="W42" s="18">
        <v>14</v>
      </c>
      <c r="X42" s="18">
        <v>17</v>
      </c>
      <c r="Y42" s="18">
        <v>4</v>
      </c>
      <c r="Z42" s="18">
        <v>1</v>
      </c>
      <c r="AA42" s="18"/>
      <c r="AB42" s="18"/>
      <c r="AC42" s="18"/>
      <c r="AD42" s="19"/>
      <c r="AE42" s="59">
        <f t="shared" ref="AE42" si="117">(V42+W42+X42)/J42</f>
        <v>6.7538126361655779E-2</v>
      </c>
      <c r="AF42" s="58">
        <f t="shared" ref="AF42" si="118">(V42+W42+X42+Y42+Z42)/J42</f>
        <v>7.8431372549019607E-2</v>
      </c>
      <c r="AG42" s="18">
        <v>4</v>
      </c>
      <c r="AH42" s="18">
        <v>3</v>
      </c>
      <c r="AI42" s="18">
        <v>3</v>
      </c>
      <c r="AJ42" s="18">
        <v>1</v>
      </c>
      <c r="AK42" s="18">
        <v>4</v>
      </c>
      <c r="AL42" s="18">
        <v>5</v>
      </c>
      <c r="AM42" s="18">
        <v>3</v>
      </c>
      <c r="AN42" s="18"/>
      <c r="AO42" s="19"/>
      <c r="AP42" s="59">
        <f t="shared" si="113"/>
        <v>3.2679738562091505E-2</v>
      </c>
      <c r="AQ42" s="58">
        <f t="shared" si="114"/>
        <v>5.0108932461873638E-2</v>
      </c>
    </row>
    <row r="43" spans="2:148" x14ac:dyDescent="0.25">
      <c r="B43" s="16"/>
      <c r="C43" s="6"/>
      <c r="D43" s="6"/>
      <c r="E43" s="6" t="s">
        <v>2</v>
      </c>
      <c r="F43" s="6" t="s">
        <v>28</v>
      </c>
      <c r="G43" s="7">
        <v>4</v>
      </c>
      <c r="H43" s="58">
        <f t="shared" si="108"/>
        <v>1</v>
      </c>
      <c r="I43" s="58">
        <f>U43+AF43+AQ43</f>
        <v>1</v>
      </c>
      <c r="J43" s="17">
        <v>33</v>
      </c>
      <c r="K43" s="18">
        <v>0</v>
      </c>
      <c r="L43" s="18">
        <v>23</v>
      </c>
      <c r="M43" s="18">
        <v>0</v>
      </c>
      <c r="N43" s="18">
        <v>8</v>
      </c>
      <c r="O43" s="18">
        <v>2</v>
      </c>
      <c r="P43" s="18">
        <v>0</v>
      </c>
      <c r="Q43" s="18">
        <v>0</v>
      </c>
      <c r="R43" s="18"/>
      <c r="S43" s="19"/>
      <c r="T43" s="59">
        <f>(K43+L43+M43+N43+O43) /J43</f>
        <v>1</v>
      </c>
      <c r="U43" s="58">
        <f t="shared" ref="U43" si="119">(K43+L43+M43+N43+O43+P43+Q43)/J43</f>
        <v>1</v>
      </c>
      <c r="V43" s="18">
        <v>0</v>
      </c>
      <c r="W43" s="18">
        <v>0</v>
      </c>
      <c r="X43" s="18">
        <v>0</v>
      </c>
      <c r="Y43" s="18">
        <v>0</v>
      </c>
      <c r="Z43" s="18">
        <v>0</v>
      </c>
      <c r="AA43" s="18">
        <v>0</v>
      </c>
      <c r="AB43" s="18">
        <v>0</v>
      </c>
      <c r="AC43" s="18"/>
      <c r="AD43" s="19"/>
      <c r="AE43" s="59">
        <f t="shared" ref="AE43" si="120">(V43+W43+X43+Y43+Z43) /J43</f>
        <v>0</v>
      </c>
      <c r="AF43" s="58">
        <f t="shared" ref="AF43" si="121">(V43+W43+X43+Y43+Z43+AA43+AB43)/J43</f>
        <v>0</v>
      </c>
      <c r="AG43" s="18">
        <v>0</v>
      </c>
      <c r="AH43" s="18">
        <v>0</v>
      </c>
      <c r="AI43" s="18">
        <v>0</v>
      </c>
      <c r="AJ43" s="18">
        <v>0</v>
      </c>
      <c r="AK43" s="18">
        <v>0</v>
      </c>
      <c r="AL43" s="18">
        <v>0</v>
      </c>
      <c r="AM43" s="18">
        <v>0</v>
      </c>
      <c r="AN43" s="18"/>
      <c r="AO43" s="19"/>
      <c r="AP43" s="59">
        <f t="shared" si="113"/>
        <v>0</v>
      </c>
      <c r="AQ43" s="58">
        <f t="shared" si="114"/>
        <v>0</v>
      </c>
    </row>
    <row r="44" spans="2:148" s="15" customFormat="1" ht="15.75" thickBot="1" x14ac:dyDescent="0.3">
      <c r="B44" s="14"/>
      <c r="C44" s="20"/>
      <c r="D44" s="20"/>
      <c r="E44" s="20"/>
      <c r="F44" s="20"/>
      <c r="G44" s="62"/>
      <c r="H44" s="63"/>
      <c r="I44" s="63"/>
      <c r="J44" s="64"/>
      <c r="K44" s="20"/>
      <c r="L44" s="20"/>
      <c r="M44" s="20"/>
      <c r="N44" s="20"/>
      <c r="O44" s="20"/>
      <c r="P44" s="20"/>
      <c r="Q44" s="20"/>
      <c r="R44" s="20"/>
      <c r="S44" s="65"/>
      <c r="T44" s="66"/>
      <c r="U44" s="67"/>
      <c r="V44" s="20"/>
      <c r="W44" s="20"/>
      <c r="X44" s="20"/>
      <c r="Y44" s="20"/>
      <c r="Z44" s="20"/>
      <c r="AA44" s="20"/>
      <c r="AB44" s="20"/>
      <c r="AC44" s="20"/>
      <c r="AD44" s="65"/>
      <c r="AE44" s="66"/>
      <c r="AF44" s="67"/>
      <c r="AG44" s="20"/>
      <c r="AH44" s="20"/>
      <c r="AI44" s="20"/>
      <c r="AJ44" s="20"/>
      <c r="AK44" s="20"/>
      <c r="AL44" s="20"/>
      <c r="AM44" s="20"/>
      <c r="AN44" s="20"/>
      <c r="AO44" s="65"/>
      <c r="AP44" s="66"/>
      <c r="AQ44" s="67"/>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c r="CZ44" s="83"/>
      <c r="DA44" s="83"/>
      <c r="DB44" s="83"/>
      <c r="DC44" s="83"/>
      <c r="DD44" s="83"/>
      <c r="DE44" s="83"/>
      <c r="DF44" s="83"/>
      <c r="DG44" s="83"/>
      <c r="DH44" s="83"/>
      <c r="DI44" s="83"/>
      <c r="DJ44" s="83"/>
      <c r="DK44" s="83"/>
      <c r="DL44" s="83"/>
      <c r="DM44" s="83"/>
      <c r="DN44" s="83"/>
      <c r="DO44" s="83"/>
      <c r="DP44" s="83"/>
      <c r="DQ44" s="83"/>
      <c r="DR44" s="83"/>
      <c r="DS44" s="83"/>
      <c r="DT44" s="83"/>
      <c r="DU44" s="83"/>
      <c r="DV44" s="83"/>
      <c r="DW44" s="83"/>
      <c r="DX44" s="83"/>
      <c r="DY44" s="83"/>
      <c r="DZ44" s="83"/>
      <c r="EA44" s="83"/>
      <c r="EB44" s="83"/>
      <c r="EC44" s="83"/>
      <c r="ED44" s="83"/>
      <c r="EE44" s="83"/>
      <c r="EF44" s="83"/>
      <c r="EG44" s="83"/>
      <c r="EH44" s="83"/>
      <c r="EI44" s="83"/>
      <c r="EJ44" s="83"/>
      <c r="EK44" s="83"/>
      <c r="EL44" s="83"/>
      <c r="EM44" s="83"/>
      <c r="EN44" s="83"/>
      <c r="EO44" s="83"/>
      <c r="EP44" s="83"/>
      <c r="EQ44" s="83"/>
      <c r="ER44" s="83"/>
    </row>
    <row r="45" spans="2:148" x14ac:dyDescent="0.25">
      <c r="B45" s="16"/>
      <c r="C45" s="6" t="s">
        <v>16</v>
      </c>
      <c r="D45" s="6"/>
      <c r="E45" s="6" t="s">
        <v>1</v>
      </c>
      <c r="F45" s="6" t="s">
        <v>28</v>
      </c>
      <c r="G45" s="7">
        <v>1</v>
      </c>
      <c r="H45" s="58">
        <f t="shared" ref="H45:I47" si="122">T45+AE45+AP45</f>
        <v>0.58362989323843417</v>
      </c>
      <c r="I45" s="58">
        <f t="shared" si="122"/>
        <v>0.6192170818505337</v>
      </c>
      <c r="J45" s="17">
        <v>281</v>
      </c>
      <c r="K45" s="18">
        <v>129</v>
      </c>
      <c r="L45" s="18">
        <v>18</v>
      </c>
      <c r="M45" s="18">
        <v>1</v>
      </c>
      <c r="N45" s="18">
        <v>0</v>
      </c>
      <c r="O45" s="18"/>
      <c r="P45" s="18"/>
      <c r="Q45" s="18"/>
      <c r="R45" s="18"/>
      <c r="S45" s="19"/>
      <c r="T45" s="59">
        <f t="shared" ref="T45" si="123">(K45+L45)/J45</f>
        <v>0.52313167259786475</v>
      </c>
      <c r="U45" s="58">
        <f t="shared" ref="U45" si="124">(K45+L45+M45+N45)/J45</f>
        <v>0.5266903914590747</v>
      </c>
      <c r="V45" s="18">
        <v>0</v>
      </c>
      <c r="W45" s="18">
        <v>1</v>
      </c>
      <c r="X45" s="18">
        <v>0</v>
      </c>
      <c r="Y45" s="18">
        <v>2</v>
      </c>
      <c r="Z45" s="18"/>
      <c r="AA45" s="18"/>
      <c r="AB45" s="18"/>
      <c r="AC45" s="18"/>
      <c r="AD45" s="19"/>
      <c r="AE45" s="59">
        <f t="shared" ref="AE45" si="125">(V45+W45)/J45</f>
        <v>3.5587188612099642E-3</v>
      </c>
      <c r="AF45" s="58">
        <f t="shared" ref="AF45" si="126">(V45+W45+X45+Y45)/J45</f>
        <v>1.0676156583629894E-2</v>
      </c>
      <c r="AG45" s="18">
        <v>0</v>
      </c>
      <c r="AH45" s="18">
        <v>2</v>
      </c>
      <c r="AI45" s="18">
        <v>3</v>
      </c>
      <c r="AJ45" s="18">
        <v>1</v>
      </c>
      <c r="AK45" s="18">
        <v>10</v>
      </c>
      <c r="AL45" s="18">
        <v>4</v>
      </c>
      <c r="AM45" s="18">
        <v>3</v>
      </c>
      <c r="AN45" s="18"/>
      <c r="AO45" s="19"/>
      <c r="AP45" s="59">
        <f t="shared" ref="AP45:AP47" si="127">(AG45+AH45+AI45+AJ45+AK45) /J45</f>
        <v>5.6939501779359428E-2</v>
      </c>
      <c r="AQ45" s="58">
        <f t="shared" ref="AQ45:AQ47" si="128">(AG45+AH45+AI45+AJ45+AK45+AL45+AM45)/J45</f>
        <v>8.1850533807829182E-2</v>
      </c>
    </row>
    <row r="46" spans="2:148" x14ac:dyDescent="0.25">
      <c r="B46" s="16"/>
      <c r="C46" s="6"/>
      <c r="D46" s="6"/>
      <c r="E46" s="6" t="s">
        <v>27</v>
      </c>
      <c r="F46" s="6" t="s">
        <v>28</v>
      </c>
      <c r="G46" s="7">
        <v>2</v>
      </c>
      <c r="H46" s="58">
        <f t="shared" si="122"/>
        <v>0.46211646837820913</v>
      </c>
      <c r="I46" s="58">
        <f t="shared" si="122"/>
        <v>0.55416405760801501</v>
      </c>
      <c r="J46" s="21">
        <v>1597</v>
      </c>
      <c r="K46" s="18">
        <v>38</v>
      </c>
      <c r="L46" s="18">
        <v>390</v>
      </c>
      <c r="M46" s="18">
        <v>180</v>
      </c>
      <c r="N46" s="18">
        <v>41</v>
      </c>
      <c r="O46" s="18">
        <v>27</v>
      </c>
      <c r="P46" s="18"/>
      <c r="Q46" s="18"/>
      <c r="R46" s="18"/>
      <c r="S46" s="19"/>
      <c r="T46" s="59">
        <f t="shared" ref="T46" si="129">(K46+L46+M46)/J46</f>
        <v>0.38071383844708828</v>
      </c>
      <c r="U46" s="58">
        <f t="shared" ref="U46" si="130">(K46+L46+M46+N46+O46)/J46</f>
        <v>0.4232936756418284</v>
      </c>
      <c r="V46" s="18">
        <v>0</v>
      </c>
      <c r="W46" s="18">
        <v>0</v>
      </c>
      <c r="X46" s="18">
        <v>2</v>
      </c>
      <c r="Y46" s="18">
        <v>7</v>
      </c>
      <c r="Z46" s="18">
        <v>5</v>
      </c>
      <c r="AA46" s="18"/>
      <c r="AB46" s="18"/>
      <c r="AC46" s="18"/>
      <c r="AD46" s="19"/>
      <c r="AE46" s="59">
        <f t="shared" ref="AE46" si="131">(V46+W46+X46)/J46</f>
        <v>1.2523481527864746E-3</v>
      </c>
      <c r="AF46" s="58">
        <f t="shared" ref="AF46" si="132">(V46+W46+X46+Y46+Z46)/J46</f>
        <v>8.7664370695053218E-3</v>
      </c>
      <c r="AG46" s="18">
        <v>2</v>
      </c>
      <c r="AH46" s="18">
        <v>17</v>
      </c>
      <c r="AI46" s="18">
        <v>44</v>
      </c>
      <c r="AJ46" s="18">
        <v>25</v>
      </c>
      <c r="AK46" s="18">
        <v>40</v>
      </c>
      <c r="AL46" s="18">
        <v>34</v>
      </c>
      <c r="AM46" s="18">
        <v>33</v>
      </c>
      <c r="AN46" s="18"/>
      <c r="AO46" s="19"/>
      <c r="AP46" s="59">
        <f t="shared" si="127"/>
        <v>8.0150281778334373E-2</v>
      </c>
      <c r="AQ46" s="58">
        <f t="shared" si="128"/>
        <v>0.12210394489668128</v>
      </c>
    </row>
    <row r="47" spans="2:148" x14ac:dyDescent="0.25">
      <c r="B47" s="16"/>
      <c r="C47" s="6"/>
      <c r="D47" s="6"/>
      <c r="E47" s="6" t="s">
        <v>2</v>
      </c>
      <c r="F47" s="6" t="s">
        <v>28</v>
      </c>
      <c r="G47" s="7">
        <v>4</v>
      </c>
      <c r="H47" s="58">
        <f t="shared" si="122"/>
        <v>0.375</v>
      </c>
      <c r="I47" s="58">
        <f>U47+AF47+AQ47</f>
        <v>0.42499999999999999</v>
      </c>
      <c r="J47" s="17">
        <v>40</v>
      </c>
      <c r="K47" s="18">
        <v>1</v>
      </c>
      <c r="L47" s="18">
        <v>6</v>
      </c>
      <c r="M47" s="18">
        <v>7</v>
      </c>
      <c r="N47" s="18">
        <v>0</v>
      </c>
      <c r="O47" s="18">
        <v>0</v>
      </c>
      <c r="P47" s="18">
        <v>1</v>
      </c>
      <c r="Q47" s="18">
        <v>0</v>
      </c>
      <c r="R47" s="18"/>
      <c r="S47" s="19"/>
      <c r="T47" s="59">
        <f>(K47+L47+M47+N47+O47) /J47</f>
        <v>0.35</v>
      </c>
      <c r="U47" s="58">
        <f t="shared" ref="U47" si="133">(K47+L47+M47+N47+O47+P47+Q47)/J47</f>
        <v>0.375</v>
      </c>
      <c r="V47" s="18">
        <v>0</v>
      </c>
      <c r="W47" s="18">
        <v>0</v>
      </c>
      <c r="X47" s="18">
        <v>0</v>
      </c>
      <c r="Y47" s="18">
        <v>0</v>
      </c>
      <c r="Z47" s="18">
        <v>0</v>
      </c>
      <c r="AA47" s="18">
        <v>0</v>
      </c>
      <c r="AB47" s="18">
        <v>0</v>
      </c>
      <c r="AC47" s="18"/>
      <c r="AD47" s="19"/>
      <c r="AE47" s="59">
        <f t="shared" ref="AE47" si="134">(V47+W47+X47+Y47+Z47) /J47</f>
        <v>0</v>
      </c>
      <c r="AF47" s="58">
        <f t="shared" ref="AF47" si="135">(V47+W47+X47+Y47+Z47+AA47+AB47)/J47</f>
        <v>0</v>
      </c>
      <c r="AG47" s="18">
        <v>0</v>
      </c>
      <c r="AH47" s="18">
        <v>0</v>
      </c>
      <c r="AI47" s="18">
        <v>1</v>
      </c>
      <c r="AJ47" s="18">
        <v>0</v>
      </c>
      <c r="AK47" s="18">
        <v>0</v>
      </c>
      <c r="AL47" s="18">
        <v>1</v>
      </c>
      <c r="AM47" s="18">
        <v>0</v>
      </c>
      <c r="AN47" s="18"/>
      <c r="AO47" s="19"/>
      <c r="AP47" s="59">
        <f t="shared" si="127"/>
        <v>2.5000000000000001E-2</v>
      </c>
      <c r="AQ47" s="58">
        <f t="shared" si="128"/>
        <v>0.05</v>
      </c>
    </row>
    <row r="48" spans="2:148" s="15" customFormat="1" ht="15.75" thickBot="1" x14ac:dyDescent="0.3">
      <c r="B48" s="14"/>
      <c r="C48" s="20"/>
      <c r="D48" s="20"/>
      <c r="E48" s="20"/>
      <c r="F48" s="20"/>
      <c r="G48" s="62"/>
      <c r="H48" s="63"/>
      <c r="I48" s="63"/>
      <c r="J48" s="64"/>
      <c r="K48" s="20"/>
      <c r="L48" s="20"/>
      <c r="M48" s="20"/>
      <c r="N48" s="20"/>
      <c r="O48" s="20"/>
      <c r="P48" s="20"/>
      <c r="Q48" s="20"/>
      <c r="R48" s="20"/>
      <c r="S48" s="65"/>
      <c r="T48" s="66"/>
      <c r="U48" s="67"/>
      <c r="V48" s="20"/>
      <c r="W48" s="20"/>
      <c r="X48" s="20"/>
      <c r="Y48" s="20"/>
      <c r="Z48" s="20"/>
      <c r="AA48" s="20"/>
      <c r="AB48" s="20"/>
      <c r="AC48" s="20"/>
      <c r="AD48" s="65"/>
      <c r="AE48" s="66"/>
      <c r="AF48" s="67"/>
      <c r="AG48" s="20"/>
      <c r="AH48" s="20"/>
      <c r="AI48" s="20"/>
      <c r="AJ48" s="20"/>
      <c r="AK48" s="20"/>
      <c r="AL48" s="20"/>
      <c r="AM48" s="20"/>
      <c r="AN48" s="20"/>
      <c r="AO48" s="65"/>
      <c r="AP48" s="66"/>
      <c r="AQ48" s="67"/>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c r="EO48" s="83"/>
      <c r="EP48" s="83"/>
      <c r="EQ48" s="83"/>
      <c r="ER48" s="83"/>
    </row>
    <row r="49" spans="2:148" x14ac:dyDescent="0.25">
      <c r="B49" s="16"/>
      <c r="C49" s="6" t="s">
        <v>17</v>
      </c>
      <c r="D49" s="6"/>
      <c r="E49" s="6" t="s">
        <v>1</v>
      </c>
      <c r="F49" s="6" t="s">
        <v>28</v>
      </c>
      <c r="G49" s="7">
        <v>1</v>
      </c>
      <c r="H49" s="58">
        <f t="shared" ref="H49:I51" si="136">T49+AE49+AP49</f>
        <v>0.6484375</v>
      </c>
      <c r="I49" s="58">
        <f t="shared" si="136"/>
        <v>0.71875</v>
      </c>
      <c r="J49" s="17">
        <v>128</v>
      </c>
      <c r="K49" s="18">
        <v>62</v>
      </c>
      <c r="L49" s="18">
        <v>9</v>
      </c>
      <c r="M49" s="18">
        <v>2</v>
      </c>
      <c r="N49" s="18">
        <v>2</v>
      </c>
      <c r="O49" s="18"/>
      <c r="P49" s="18"/>
      <c r="Q49" s="18"/>
      <c r="R49" s="18"/>
      <c r="S49" s="19"/>
      <c r="T49" s="59">
        <f t="shared" ref="T49" si="137">(K49+L49)/J49</f>
        <v>0.5546875</v>
      </c>
      <c r="U49" s="58">
        <f t="shared" ref="U49" si="138">(K49+L49+M49+N49)/J49</f>
        <v>0.5859375</v>
      </c>
      <c r="V49" s="18">
        <v>0</v>
      </c>
      <c r="W49" s="18">
        <v>1</v>
      </c>
      <c r="X49" s="18">
        <v>0</v>
      </c>
      <c r="Y49" s="18">
        <v>1</v>
      </c>
      <c r="Z49" s="18"/>
      <c r="AA49" s="18"/>
      <c r="AB49" s="18"/>
      <c r="AC49" s="18"/>
      <c r="AD49" s="19"/>
      <c r="AE49" s="59">
        <f t="shared" ref="AE49" si="139">(V49+W49)/J49</f>
        <v>7.8125E-3</v>
      </c>
      <c r="AF49" s="58">
        <f t="shared" ref="AF49" si="140">(V49+W49+X49+Y49)/J49</f>
        <v>1.5625E-2</v>
      </c>
      <c r="AG49" s="18">
        <v>0</v>
      </c>
      <c r="AH49" s="18">
        <v>5</v>
      </c>
      <c r="AI49" s="18">
        <v>4</v>
      </c>
      <c r="AJ49" s="18">
        <v>1</v>
      </c>
      <c r="AK49" s="18">
        <v>1</v>
      </c>
      <c r="AL49" s="18">
        <v>3</v>
      </c>
      <c r="AM49" s="18">
        <v>1</v>
      </c>
      <c r="AN49" s="18"/>
      <c r="AO49" s="19"/>
      <c r="AP49" s="59">
        <f t="shared" ref="AP49:AP51" si="141">(AG49+AH49+AI49+AJ49+AK49) /J49</f>
        <v>8.59375E-2</v>
      </c>
      <c r="AQ49" s="58">
        <f t="shared" ref="AQ49:AQ51" si="142">(AG49+AH49+AI49+AJ49+AK49+AL49+AM49)/J49</f>
        <v>0.1171875</v>
      </c>
    </row>
    <row r="50" spans="2:148" x14ac:dyDescent="0.25">
      <c r="B50" s="16"/>
      <c r="C50" s="6"/>
      <c r="D50" s="6"/>
      <c r="E50" s="6" t="s">
        <v>27</v>
      </c>
      <c r="F50" s="6" t="s">
        <v>28</v>
      </c>
      <c r="G50" s="7">
        <v>2</v>
      </c>
      <c r="H50" s="58">
        <f t="shared" si="136"/>
        <v>0.55430711610486882</v>
      </c>
      <c r="I50" s="58">
        <f t="shared" si="136"/>
        <v>0.65543071161048683</v>
      </c>
      <c r="J50" s="17">
        <v>534</v>
      </c>
      <c r="K50" s="18">
        <v>36</v>
      </c>
      <c r="L50" s="18">
        <v>148</v>
      </c>
      <c r="M50" s="18">
        <v>47</v>
      </c>
      <c r="N50" s="18">
        <v>20</v>
      </c>
      <c r="O50" s="18">
        <v>11</v>
      </c>
      <c r="P50" s="18"/>
      <c r="Q50" s="18"/>
      <c r="R50" s="18"/>
      <c r="S50" s="19"/>
      <c r="T50" s="59">
        <f t="shared" ref="T50" si="143">(K50+L50+M50)/J50</f>
        <v>0.43258426966292135</v>
      </c>
      <c r="U50" s="58">
        <f t="shared" ref="U50" si="144">(K50+L50+M50+N50+O50)/J50</f>
        <v>0.49063670411985016</v>
      </c>
      <c r="V50" s="18">
        <v>2</v>
      </c>
      <c r="W50" s="18">
        <v>46</v>
      </c>
      <c r="X50" s="18">
        <v>4</v>
      </c>
      <c r="Y50" s="18">
        <v>5</v>
      </c>
      <c r="Z50" s="18">
        <v>3</v>
      </c>
      <c r="AA50" s="18"/>
      <c r="AB50" s="18"/>
      <c r="AC50" s="18"/>
      <c r="AD50" s="19"/>
      <c r="AE50" s="59">
        <f t="shared" ref="AE50" si="145">(V50+W50+X50)/J50</f>
        <v>9.7378277153558054E-2</v>
      </c>
      <c r="AF50" s="58">
        <f t="shared" ref="AF50" si="146">(V50+W50+X50+Y50+Z50)/J50</f>
        <v>0.11235955056179775</v>
      </c>
      <c r="AG50" s="18">
        <v>3</v>
      </c>
      <c r="AH50" s="18">
        <v>3</v>
      </c>
      <c r="AI50" s="18">
        <v>4</v>
      </c>
      <c r="AJ50" s="18">
        <v>1</v>
      </c>
      <c r="AK50" s="18">
        <v>2</v>
      </c>
      <c r="AL50" s="18">
        <v>10</v>
      </c>
      <c r="AM50" s="18">
        <v>5</v>
      </c>
      <c r="AN50" s="18"/>
      <c r="AO50" s="19"/>
      <c r="AP50" s="59">
        <f t="shared" si="141"/>
        <v>2.4344569288389514E-2</v>
      </c>
      <c r="AQ50" s="58">
        <f t="shared" si="142"/>
        <v>5.2434456928838954E-2</v>
      </c>
    </row>
    <row r="51" spans="2:148" x14ac:dyDescent="0.25">
      <c r="B51" s="16"/>
      <c r="C51" s="6"/>
      <c r="D51" s="6"/>
      <c r="E51" s="6" t="s">
        <v>2</v>
      </c>
      <c r="F51" s="6" t="s">
        <v>28</v>
      </c>
      <c r="G51" s="7">
        <v>4</v>
      </c>
      <c r="H51" s="58">
        <f t="shared" si="136"/>
        <v>0.26874999999999999</v>
      </c>
      <c r="I51" s="58">
        <f>U51+AF51+AQ51</f>
        <v>0.3</v>
      </c>
      <c r="J51" s="17">
        <v>160</v>
      </c>
      <c r="K51" s="18">
        <v>0</v>
      </c>
      <c r="L51" s="18">
        <v>0</v>
      </c>
      <c r="M51" s="18">
        <v>1</v>
      </c>
      <c r="N51" s="18">
        <v>5</v>
      </c>
      <c r="O51" s="18">
        <v>6</v>
      </c>
      <c r="P51" s="18">
        <v>0</v>
      </c>
      <c r="Q51" s="18">
        <v>2</v>
      </c>
      <c r="R51" s="18"/>
      <c r="S51" s="19"/>
      <c r="T51" s="59">
        <f>(K51+L51+M51+N51+O51) /J51</f>
        <v>7.4999999999999997E-2</v>
      </c>
      <c r="U51" s="58">
        <f t="shared" ref="U51" si="147">(K51+L51+M51+N51+O51+P51+Q51)/J51</f>
        <v>8.7499999999999994E-2</v>
      </c>
      <c r="V51" s="18">
        <v>0</v>
      </c>
      <c r="W51" s="18">
        <v>0</v>
      </c>
      <c r="X51" s="18">
        <v>0</v>
      </c>
      <c r="Y51" s="18">
        <v>0</v>
      </c>
      <c r="Z51" s="18">
        <v>0</v>
      </c>
      <c r="AA51" s="18">
        <v>0</v>
      </c>
      <c r="AB51" s="18">
        <v>0</v>
      </c>
      <c r="AC51" s="18"/>
      <c r="AD51" s="19"/>
      <c r="AE51" s="59">
        <f t="shared" ref="AE51" si="148">(V51+W51+X51+Y51+Z51) /J51</f>
        <v>0</v>
      </c>
      <c r="AF51" s="58">
        <f t="shared" ref="AF51" si="149">(V51+W51+X51+Y51+Z51+AA51+AB51)/J51</f>
        <v>0</v>
      </c>
      <c r="AG51" s="18">
        <v>1</v>
      </c>
      <c r="AH51" s="18">
        <v>1</v>
      </c>
      <c r="AI51" s="18">
        <v>13</v>
      </c>
      <c r="AJ51" s="18">
        <v>11</v>
      </c>
      <c r="AK51" s="18">
        <v>5</v>
      </c>
      <c r="AL51" s="18">
        <v>1</v>
      </c>
      <c r="AM51" s="18">
        <v>2</v>
      </c>
      <c r="AN51" s="18"/>
      <c r="AO51" s="19"/>
      <c r="AP51" s="59">
        <f t="shared" si="141"/>
        <v>0.19375000000000001</v>
      </c>
      <c r="AQ51" s="58">
        <f t="shared" si="142"/>
        <v>0.21249999999999999</v>
      </c>
    </row>
    <row r="52" spans="2:148" s="15" customFormat="1" ht="15.75" thickBot="1" x14ac:dyDescent="0.3">
      <c r="B52" s="14"/>
      <c r="C52" s="20"/>
      <c r="D52" s="20"/>
      <c r="E52" s="20"/>
      <c r="F52" s="20"/>
      <c r="G52" s="62"/>
      <c r="H52" s="63"/>
      <c r="I52" s="63"/>
      <c r="J52" s="64"/>
      <c r="K52" s="20"/>
      <c r="L52" s="20"/>
      <c r="M52" s="20"/>
      <c r="N52" s="20"/>
      <c r="O52" s="20"/>
      <c r="P52" s="20"/>
      <c r="Q52" s="20"/>
      <c r="R52" s="20"/>
      <c r="S52" s="65"/>
      <c r="T52" s="66"/>
      <c r="U52" s="67"/>
      <c r="V52" s="20"/>
      <c r="W52" s="20"/>
      <c r="X52" s="20"/>
      <c r="Y52" s="20"/>
      <c r="Z52" s="20"/>
      <c r="AA52" s="20"/>
      <c r="AB52" s="20"/>
      <c r="AC52" s="20"/>
      <c r="AD52" s="65"/>
      <c r="AE52" s="66"/>
      <c r="AF52" s="67"/>
      <c r="AG52" s="20"/>
      <c r="AH52" s="20"/>
      <c r="AI52" s="20"/>
      <c r="AJ52" s="20"/>
      <c r="AK52" s="20"/>
      <c r="AL52" s="20"/>
      <c r="AM52" s="20"/>
      <c r="AN52" s="20"/>
      <c r="AO52" s="65"/>
      <c r="AP52" s="66"/>
      <c r="AQ52" s="67"/>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c r="EN52" s="83"/>
      <c r="EO52" s="83"/>
      <c r="EP52" s="83"/>
      <c r="EQ52" s="83"/>
      <c r="ER52" s="83"/>
    </row>
    <row r="53" spans="2:148" x14ac:dyDescent="0.25">
      <c r="B53" s="16"/>
      <c r="C53" s="6" t="s">
        <v>18</v>
      </c>
      <c r="D53" s="6"/>
      <c r="E53" s="6" t="s">
        <v>1</v>
      </c>
      <c r="F53" s="6" t="s">
        <v>28</v>
      </c>
      <c r="G53" s="7">
        <v>1</v>
      </c>
      <c r="H53" s="58">
        <f t="shared" ref="H53:I55" si="150">T53+AE53+AP53</f>
        <v>0.60204081632653061</v>
      </c>
      <c r="I53" s="58">
        <f t="shared" si="150"/>
        <v>0.65306122448979598</v>
      </c>
      <c r="J53" s="17">
        <v>98</v>
      </c>
      <c r="K53" s="18">
        <v>25</v>
      </c>
      <c r="L53" s="18">
        <v>22</v>
      </c>
      <c r="M53" s="18">
        <v>3</v>
      </c>
      <c r="N53" s="18">
        <v>1</v>
      </c>
      <c r="O53" s="18"/>
      <c r="P53" s="18"/>
      <c r="Q53" s="18"/>
      <c r="R53" s="18"/>
      <c r="S53" s="19"/>
      <c r="T53" s="59">
        <f t="shared" ref="T53" si="151">(K53+L53)/J53</f>
        <v>0.47959183673469385</v>
      </c>
      <c r="U53" s="58">
        <f t="shared" ref="U53" si="152">(K53+L53+M53+N53)/J53</f>
        <v>0.52040816326530615</v>
      </c>
      <c r="V53" s="18">
        <v>0</v>
      </c>
      <c r="W53" s="18">
        <v>0</v>
      </c>
      <c r="X53" s="18">
        <v>0</v>
      </c>
      <c r="Y53" s="18">
        <v>0</v>
      </c>
      <c r="Z53" s="18"/>
      <c r="AA53" s="18"/>
      <c r="AB53" s="18"/>
      <c r="AC53" s="18"/>
      <c r="AD53" s="19"/>
      <c r="AE53" s="59">
        <f t="shared" ref="AE53" si="153">(V53+W53)/J53</f>
        <v>0</v>
      </c>
      <c r="AF53" s="58">
        <f t="shared" ref="AF53" si="154">(V53+W53+X53+Y53)/J53</f>
        <v>0</v>
      </c>
      <c r="AG53" s="18">
        <v>5</v>
      </c>
      <c r="AH53" s="18">
        <v>2</v>
      </c>
      <c r="AI53" s="18">
        <v>4</v>
      </c>
      <c r="AJ53" s="18">
        <v>1</v>
      </c>
      <c r="AK53" s="18">
        <v>0</v>
      </c>
      <c r="AL53" s="18">
        <v>1</v>
      </c>
      <c r="AM53" s="18">
        <v>0</v>
      </c>
      <c r="AN53" s="18"/>
      <c r="AO53" s="19"/>
      <c r="AP53" s="59">
        <f t="shared" ref="AP53:AP55" si="155">(AG53+AH53+AI53+AJ53+AK53) /J53</f>
        <v>0.12244897959183673</v>
      </c>
      <c r="AQ53" s="58">
        <f t="shared" ref="AQ53:AQ55" si="156">(AG53+AH53+AI53+AJ53+AK53+AL53+AM53)/J53</f>
        <v>0.1326530612244898</v>
      </c>
    </row>
    <row r="54" spans="2:148" x14ac:dyDescent="0.25">
      <c r="B54" s="16"/>
      <c r="C54" s="6"/>
      <c r="D54" s="6"/>
      <c r="E54" s="6" t="s">
        <v>27</v>
      </c>
      <c r="F54" s="6" t="s">
        <v>28</v>
      </c>
      <c r="G54" s="7">
        <v>2</v>
      </c>
      <c r="H54" s="58">
        <f t="shared" si="150"/>
        <v>0.53590425531914887</v>
      </c>
      <c r="I54" s="58">
        <f t="shared" si="150"/>
        <v>0.67952127659574468</v>
      </c>
      <c r="J54" s="17">
        <v>752</v>
      </c>
      <c r="K54" s="18">
        <v>12</v>
      </c>
      <c r="L54" s="18">
        <v>180</v>
      </c>
      <c r="M54" s="18">
        <v>72</v>
      </c>
      <c r="N54" s="18">
        <v>14</v>
      </c>
      <c r="O54" s="18">
        <v>7</v>
      </c>
      <c r="P54" s="18"/>
      <c r="Q54" s="18"/>
      <c r="R54" s="18"/>
      <c r="S54" s="19"/>
      <c r="T54" s="59">
        <f t="shared" ref="T54" si="157">(K54+L54+M54)/J54</f>
        <v>0.35106382978723405</v>
      </c>
      <c r="U54" s="58">
        <f t="shared" ref="U54" si="158">(K54+L54+M54+N54+O54)/J54</f>
        <v>0.37898936170212766</v>
      </c>
      <c r="V54" s="18">
        <v>0</v>
      </c>
      <c r="W54" s="18">
        <v>0</v>
      </c>
      <c r="X54" s="18">
        <v>4</v>
      </c>
      <c r="Y54" s="18">
        <v>9</v>
      </c>
      <c r="Z54" s="18">
        <v>7</v>
      </c>
      <c r="AA54" s="18"/>
      <c r="AB54" s="18"/>
      <c r="AC54" s="18"/>
      <c r="AD54" s="19"/>
      <c r="AE54" s="59">
        <f t="shared" ref="AE54" si="159">(V54+W54+X54)/J54</f>
        <v>5.3191489361702126E-3</v>
      </c>
      <c r="AF54" s="58">
        <f t="shared" ref="AF54" si="160">(V54+W54+X54+Y54+Z54)/J54</f>
        <v>2.6595744680851064E-2</v>
      </c>
      <c r="AG54" s="18">
        <v>4</v>
      </c>
      <c r="AH54" s="18">
        <v>4</v>
      </c>
      <c r="AI54" s="18">
        <v>25</v>
      </c>
      <c r="AJ54" s="18">
        <v>41</v>
      </c>
      <c r="AK54" s="18">
        <v>61</v>
      </c>
      <c r="AL54" s="18">
        <v>41</v>
      </c>
      <c r="AM54" s="18">
        <v>30</v>
      </c>
      <c r="AN54" s="18"/>
      <c r="AO54" s="19"/>
      <c r="AP54" s="59">
        <f t="shared" si="155"/>
        <v>0.17952127659574468</v>
      </c>
      <c r="AQ54" s="58">
        <f t="shared" si="156"/>
        <v>0.27393617021276595</v>
      </c>
    </row>
    <row r="55" spans="2:148" x14ac:dyDescent="0.25">
      <c r="B55" s="16"/>
      <c r="C55" s="6"/>
      <c r="D55" s="6"/>
      <c r="E55" s="6" t="s">
        <v>2</v>
      </c>
      <c r="F55" s="6" t="s">
        <v>28</v>
      </c>
      <c r="G55" s="7">
        <v>4</v>
      </c>
      <c r="H55" s="58">
        <f t="shared" si="150"/>
        <v>0.55135322692574595</v>
      </c>
      <c r="I55" s="58">
        <f>U55+AF55+AQ55</f>
        <v>0.70645385149201956</v>
      </c>
      <c r="J55" s="21">
        <v>2882</v>
      </c>
      <c r="K55" s="18">
        <v>43</v>
      </c>
      <c r="L55" s="18">
        <v>139</v>
      </c>
      <c r="M55" s="18">
        <v>178</v>
      </c>
      <c r="N55" s="18">
        <v>481</v>
      </c>
      <c r="O55" s="18">
        <v>465</v>
      </c>
      <c r="P55" s="18">
        <v>218</v>
      </c>
      <c r="Q55" s="18">
        <v>83</v>
      </c>
      <c r="R55" s="18"/>
      <c r="S55" s="19"/>
      <c r="T55" s="59">
        <f>(K55+L55+M55+N55+O55) /J55</f>
        <v>0.45315752949340737</v>
      </c>
      <c r="U55" s="58">
        <f t="shared" ref="U55" si="161">(K55+L55+M55+N55+O55+P55+Q55)/J55</f>
        <v>0.55759888965995841</v>
      </c>
      <c r="V55" s="18">
        <v>0</v>
      </c>
      <c r="W55" s="18">
        <v>1</v>
      </c>
      <c r="X55" s="18">
        <v>14</v>
      </c>
      <c r="Y55" s="18">
        <v>42</v>
      </c>
      <c r="Z55" s="18">
        <v>48</v>
      </c>
      <c r="AA55" s="18">
        <v>34</v>
      </c>
      <c r="AB55" s="18">
        <v>27</v>
      </c>
      <c r="AC55" s="18"/>
      <c r="AD55" s="19"/>
      <c r="AE55" s="59">
        <f t="shared" ref="AE55" si="162">(V55+W55+X55+Y55+Z55) /J55</f>
        <v>3.6433032616238724E-2</v>
      </c>
      <c r="AF55" s="58">
        <f t="shared" ref="AF55" si="163">(V55+W55+X55+Y55+Z55+AA55+AB55)/J55</f>
        <v>5.7598889659958359E-2</v>
      </c>
      <c r="AG55" s="18">
        <v>5</v>
      </c>
      <c r="AH55" s="18">
        <v>12</v>
      </c>
      <c r="AI55" s="18">
        <v>39</v>
      </c>
      <c r="AJ55" s="18">
        <v>63</v>
      </c>
      <c r="AK55" s="18">
        <v>59</v>
      </c>
      <c r="AL55" s="18">
        <v>53</v>
      </c>
      <c r="AM55" s="18">
        <v>32</v>
      </c>
      <c r="AN55" s="18"/>
      <c r="AO55" s="19"/>
      <c r="AP55" s="59">
        <f t="shared" si="155"/>
        <v>6.1762664816099933E-2</v>
      </c>
      <c r="AQ55" s="58">
        <f t="shared" si="156"/>
        <v>9.1256072172102701E-2</v>
      </c>
    </row>
    <row r="56" spans="2:148" s="15" customFormat="1" ht="15.75" thickBot="1" x14ac:dyDescent="0.3">
      <c r="B56" s="14"/>
      <c r="C56" s="20"/>
      <c r="D56" s="20"/>
      <c r="E56" s="20"/>
      <c r="F56" s="20"/>
      <c r="G56" s="62"/>
      <c r="H56" s="63"/>
      <c r="I56" s="63"/>
      <c r="J56" s="64"/>
      <c r="K56" s="20"/>
      <c r="L56" s="20"/>
      <c r="M56" s="20"/>
      <c r="N56" s="20"/>
      <c r="O56" s="20"/>
      <c r="P56" s="20"/>
      <c r="Q56" s="20"/>
      <c r="R56" s="20"/>
      <c r="S56" s="65"/>
      <c r="T56" s="66"/>
      <c r="U56" s="67"/>
      <c r="V56" s="20"/>
      <c r="W56" s="20"/>
      <c r="X56" s="20"/>
      <c r="Y56" s="20"/>
      <c r="Z56" s="20"/>
      <c r="AA56" s="20"/>
      <c r="AB56" s="20"/>
      <c r="AC56" s="20"/>
      <c r="AD56" s="65"/>
      <c r="AE56" s="66"/>
      <c r="AF56" s="67"/>
      <c r="AG56" s="20"/>
      <c r="AH56" s="20"/>
      <c r="AI56" s="20"/>
      <c r="AJ56" s="20"/>
      <c r="AK56" s="20"/>
      <c r="AL56" s="20"/>
      <c r="AM56" s="20"/>
      <c r="AN56" s="20"/>
      <c r="AO56" s="65"/>
      <c r="AP56" s="66"/>
      <c r="AQ56" s="67"/>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row>
    <row r="57" spans="2:148" x14ac:dyDescent="0.25">
      <c r="B57" s="16"/>
      <c r="C57" s="6" t="s">
        <v>19</v>
      </c>
      <c r="D57" s="6"/>
      <c r="E57" s="6" t="s">
        <v>1</v>
      </c>
      <c r="F57" s="6" t="s">
        <v>28</v>
      </c>
      <c r="G57" s="7">
        <v>1</v>
      </c>
      <c r="H57" s="58">
        <f t="shared" ref="H57:I58" si="164">T57+AE57+AP57</f>
        <v>0.62332361516034995</v>
      </c>
      <c r="I57" s="58">
        <f t="shared" si="164"/>
        <v>0.66880466472303213</v>
      </c>
      <c r="J57" s="21">
        <v>1715</v>
      </c>
      <c r="K57" s="18">
        <v>362</v>
      </c>
      <c r="L57" s="18">
        <v>665</v>
      </c>
      <c r="M57" s="18">
        <v>55</v>
      </c>
      <c r="N57" s="18">
        <v>3</v>
      </c>
      <c r="O57" s="18"/>
      <c r="P57" s="18"/>
      <c r="Q57" s="18"/>
      <c r="R57" s="18"/>
      <c r="S57" s="19"/>
      <c r="T57" s="59">
        <f t="shared" ref="T57" si="165">(K57+L57)/J57</f>
        <v>0.59883381924198253</v>
      </c>
      <c r="U57" s="58">
        <f t="shared" ref="U57" si="166">(K57+L57+M57+N57)/J57</f>
        <v>0.63265306122448983</v>
      </c>
      <c r="V57" s="18">
        <v>0</v>
      </c>
      <c r="W57" s="18">
        <v>3</v>
      </c>
      <c r="X57" s="18">
        <v>3</v>
      </c>
      <c r="Y57" s="18">
        <v>2</v>
      </c>
      <c r="Z57" s="18"/>
      <c r="AA57" s="18"/>
      <c r="AB57" s="18"/>
      <c r="AC57" s="18"/>
      <c r="AD57" s="19"/>
      <c r="AE57" s="59">
        <f t="shared" ref="AE57" si="167">(V57+W57)/J57</f>
        <v>1.749271137026239E-3</v>
      </c>
      <c r="AF57" s="58">
        <f t="shared" ref="AF57" si="168">(V57+W57+X57+Y57)/J57</f>
        <v>4.6647230320699708E-3</v>
      </c>
      <c r="AG57" s="18">
        <v>1</v>
      </c>
      <c r="AH57" s="18">
        <v>3</v>
      </c>
      <c r="AI57" s="18">
        <v>7</v>
      </c>
      <c r="AJ57" s="18">
        <v>11</v>
      </c>
      <c r="AK57" s="18">
        <v>17</v>
      </c>
      <c r="AL57" s="18">
        <v>9</v>
      </c>
      <c r="AM57" s="18">
        <v>6</v>
      </c>
      <c r="AN57" s="18"/>
      <c r="AO57" s="19"/>
      <c r="AP57" s="59">
        <f t="shared" ref="AP57:AP58" si="169">(AG57+AH57+AI57+AJ57+AK57) /J57</f>
        <v>2.2740524781341108E-2</v>
      </c>
      <c r="AQ57" s="58">
        <f t="shared" ref="AQ57:AQ58" si="170">(AG57+AH57+AI57+AJ57+AK57+AL57+AM57)/J57</f>
        <v>3.14868804664723E-2</v>
      </c>
    </row>
    <row r="58" spans="2:148" x14ac:dyDescent="0.25">
      <c r="B58" s="16"/>
      <c r="C58" s="6"/>
      <c r="D58" s="6"/>
      <c r="E58" s="6" t="s">
        <v>27</v>
      </c>
      <c r="F58" s="6" t="s">
        <v>28</v>
      </c>
      <c r="G58" s="7">
        <v>2</v>
      </c>
      <c r="H58" s="58">
        <f t="shared" si="164"/>
        <v>0.28894691035683201</v>
      </c>
      <c r="I58" s="58">
        <f t="shared" si="164"/>
        <v>0.36901653611836382</v>
      </c>
      <c r="J58" s="21">
        <v>1149</v>
      </c>
      <c r="K58" s="18">
        <v>8</v>
      </c>
      <c r="L58" s="18">
        <v>201</v>
      </c>
      <c r="M58" s="18">
        <v>107</v>
      </c>
      <c r="N58" s="18">
        <v>36</v>
      </c>
      <c r="O58" s="18">
        <v>32</v>
      </c>
      <c r="P58" s="18"/>
      <c r="Q58" s="18"/>
      <c r="R58" s="18"/>
      <c r="S58" s="19"/>
      <c r="T58" s="59">
        <f t="shared" ref="T58" si="171">(K58+L58+M58)/J58</f>
        <v>0.27502175805047868</v>
      </c>
      <c r="U58" s="58">
        <f t="shared" ref="U58" si="172">(K58+L58+M58+N58+O58)/J58</f>
        <v>0.33420365535248042</v>
      </c>
      <c r="V58" s="18">
        <v>0</v>
      </c>
      <c r="W58" s="18">
        <v>6</v>
      </c>
      <c r="X58" s="18">
        <v>1</v>
      </c>
      <c r="Y58" s="18">
        <v>1</v>
      </c>
      <c r="Z58" s="18">
        <v>2</v>
      </c>
      <c r="AA58" s="18"/>
      <c r="AB58" s="18"/>
      <c r="AC58" s="18"/>
      <c r="AD58" s="19"/>
      <c r="AE58" s="59">
        <f t="shared" ref="AE58" si="173">(V58+W58+X58)/J58</f>
        <v>6.0922541340295913E-3</v>
      </c>
      <c r="AF58" s="58">
        <f t="shared" ref="AF58" si="174">(V58+W58+X58+Y58+Z58)/J58</f>
        <v>8.7032201914708437E-3</v>
      </c>
      <c r="AG58" s="18">
        <v>0</v>
      </c>
      <c r="AH58" s="18">
        <v>1</v>
      </c>
      <c r="AI58" s="18">
        <v>2</v>
      </c>
      <c r="AJ58" s="18">
        <v>3</v>
      </c>
      <c r="AK58" s="18">
        <v>3</v>
      </c>
      <c r="AL58" s="18">
        <v>17</v>
      </c>
      <c r="AM58" s="18">
        <v>4</v>
      </c>
      <c r="AN58" s="18"/>
      <c r="AO58" s="19"/>
      <c r="AP58" s="59">
        <f t="shared" si="169"/>
        <v>7.832898172323759E-3</v>
      </c>
      <c r="AQ58" s="58">
        <f t="shared" si="170"/>
        <v>2.6109660574412531E-2</v>
      </c>
    </row>
    <row r="59" spans="2:148" s="15" customFormat="1" ht="15.75" thickBot="1" x14ac:dyDescent="0.3">
      <c r="B59" s="14"/>
      <c r="C59" s="20"/>
      <c r="D59" s="20"/>
      <c r="E59" s="20"/>
      <c r="F59" s="20"/>
      <c r="G59" s="62"/>
      <c r="H59" s="63"/>
      <c r="I59" s="63"/>
      <c r="J59" s="64"/>
      <c r="K59" s="20"/>
      <c r="L59" s="20"/>
      <c r="M59" s="20"/>
      <c r="N59" s="20"/>
      <c r="O59" s="20"/>
      <c r="P59" s="20"/>
      <c r="Q59" s="20"/>
      <c r="R59" s="20"/>
      <c r="S59" s="65"/>
      <c r="T59" s="66"/>
      <c r="U59" s="67"/>
      <c r="V59" s="20"/>
      <c r="W59" s="20"/>
      <c r="X59" s="20"/>
      <c r="Y59" s="20"/>
      <c r="Z59" s="20"/>
      <c r="AA59" s="20"/>
      <c r="AB59" s="20"/>
      <c r="AC59" s="20"/>
      <c r="AD59" s="65"/>
      <c r="AE59" s="66"/>
      <c r="AF59" s="67"/>
      <c r="AG59" s="20"/>
      <c r="AH59" s="20"/>
      <c r="AI59" s="20"/>
      <c r="AJ59" s="20"/>
      <c r="AK59" s="20"/>
      <c r="AL59" s="20"/>
      <c r="AM59" s="20"/>
      <c r="AN59" s="20"/>
      <c r="AO59" s="65"/>
      <c r="AP59" s="66"/>
      <c r="AQ59" s="67"/>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c r="EO59" s="83"/>
      <c r="EP59" s="83"/>
      <c r="EQ59" s="83"/>
      <c r="ER59" s="83"/>
    </row>
    <row r="60" spans="2:148" x14ac:dyDescent="0.25">
      <c r="B60" s="16"/>
      <c r="C60" s="6" t="s">
        <v>20</v>
      </c>
      <c r="D60" s="6"/>
      <c r="E60" s="6" t="s">
        <v>1</v>
      </c>
      <c r="F60" s="6" t="s">
        <v>28</v>
      </c>
      <c r="G60" s="7">
        <v>1</v>
      </c>
      <c r="H60" s="58">
        <f t="shared" ref="H60:I62" si="175">T60+AE60+AP60</f>
        <v>0.4980214810627473</v>
      </c>
      <c r="I60" s="58">
        <f t="shared" si="175"/>
        <v>0.5336348219332957</v>
      </c>
      <c r="J60" s="21">
        <v>1769</v>
      </c>
      <c r="K60" s="18">
        <v>665</v>
      </c>
      <c r="L60" s="18">
        <v>124</v>
      </c>
      <c r="M60" s="18">
        <v>21</v>
      </c>
      <c r="N60" s="18">
        <v>10</v>
      </c>
      <c r="O60" s="18"/>
      <c r="P60" s="18"/>
      <c r="Q60" s="18"/>
      <c r="R60" s="18"/>
      <c r="S60" s="19"/>
      <c r="T60" s="59">
        <f t="shared" ref="T60" si="176">(K60+L60)/J60</f>
        <v>0.44601469756924816</v>
      </c>
      <c r="U60" s="58">
        <f t="shared" ref="U60" si="177">(K60+L60+M60+N60)/J60</f>
        <v>0.46353872244205768</v>
      </c>
      <c r="V60" s="18">
        <v>3</v>
      </c>
      <c r="W60" s="18">
        <v>4</v>
      </c>
      <c r="X60" s="18">
        <v>5</v>
      </c>
      <c r="Y60" s="18">
        <v>2</v>
      </c>
      <c r="Z60" s="18"/>
      <c r="AA60" s="18"/>
      <c r="AB60" s="18"/>
      <c r="AC60" s="18"/>
      <c r="AD60" s="19"/>
      <c r="AE60" s="59">
        <f t="shared" ref="AE60" si="178">(V60+W60)/J60</f>
        <v>3.9570378745053701E-3</v>
      </c>
      <c r="AF60" s="58">
        <f t="shared" ref="AF60" si="179">(V60+W60+X60+Y60)/J60</f>
        <v>7.9140757490107402E-3</v>
      </c>
      <c r="AG60" s="18">
        <v>35</v>
      </c>
      <c r="AH60" s="18">
        <v>12</v>
      </c>
      <c r="AI60" s="18">
        <v>11</v>
      </c>
      <c r="AJ60" s="18">
        <v>14</v>
      </c>
      <c r="AK60" s="18">
        <v>13</v>
      </c>
      <c r="AL60" s="18">
        <v>15</v>
      </c>
      <c r="AM60" s="18">
        <v>10</v>
      </c>
      <c r="AN60" s="18"/>
      <c r="AO60" s="19"/>
      <c r="AP60" s="59">
        <f t="shared" ref="AP60:AP62" si="180">(AG60+AH60+AI60+AJ60+AK60) /J60</f>
        <v>4.8049745618993785E-2</v>
      </c>
      <c r="AQ60" s="58">
        <f t="shared" ref="AQ60:AQ62" si="181">(AG60+AH60+AI60+AJ60+AK60+AL60+AM60)/J60</f>
        <v>6.2182023742227248E-2</v>
      </c>
    </row>
    <row r="61" spans="2:148" x14ac:dyDescent="0.25">
      <c r="B61" s="16"/>
      <c r="C61" s="6"/>
      <c r="D61" s="6"/>
      <c r="E61" s="6" t="s">
        <v>27</v>
      </c>
      <c r="F61" s="6" t="s">
        <v>28</v>
      </c>
      <c r="G61" s="7">
        <v>2</v>
      </c>
      <c r="H61" s="58">
        <f t="shared" ref="H61" si="182">T61+AE61+AP61</f>
        <v>0.63168316831683158</v>
      </c>
      <c r="I61" s="58">
        <f t="shared" ref="I61" si="183">U61+AF61+AQ61</f>
        <v>0.73041018387553047</v>
      </c>
      <c r="J61" s="21">
        <v>3535</v>
      </c>
      <c r="K61" s="18">
        <v>103</v>
      </c>
      <c r="L61" s="22">
        <v>1440</v>
      </c>
      <c r="M61" s="18">
        <v>584</v>
      </c>
      <c r="N61" s="18">
        <v>158</v>
      </c>
      <c r="O61" s="18">
        <v>69</v>
      </c>
      <c r="P61" s="18"/>
      <c r="Q61" s="18"/>
      <c r="R61" s="18"/>
      <c r="S61" s="19"/>
      <c r="T61" s="59">
        <f t="shared" ref="T61" si="184">(K61+L61+M61)/J61</f>
        <v>0.60169731258840164</v>
      </c>
      <c r="U61" s="58">
        <f t="shared" ref="U61" si="185">(K61+L61+M61+N61+O61)/J61</f>
        <v>0.6659123055162659</v>
      </c>
      <c r="V61" s="18">
        <v>0</v>
      </c>
      <c r="W61" s="18">
        <v>1</v>
      </c>
      <c r="X61" s="18">
        <v>13</v>
      </c>
      <c r="Y61" s="18">
        <v>11</v>
      </c>
      <c r="Z61" s="18">
        <v>7</v>
      </c>
      <c r="AA61" s="18"/>
      <c r="AB61" s="18"/>
      <c r="AC61" s="18"/>
      <c r="AD61" s="19"/>
      <c r="AE61" s="59">
        <f t="shared" ref="AE61" si="186">(V61+W61+X61)/J61</f>
        <v>3.9603960396039604E-3</v>
      </c>
      <c r="AF61" s="58">
        <f t="shared" ref="AF61" si="187">(V61+W61+X61+Y61+Z61)/J61</f>
        <v>9.0523338048090519E-3</v>
      </c>
      <c r="AG61" s="18">
        <v>18</v>
      </c>
      <c r="AH61" s="18">
        <v>15</v>
      </c>
      <c r="AI61" s="18">
        <v>24</v>
      </c>
      <c r="AJ61" s="18">
        <v>8</v>
      </c>
      <c r="AK61" s="18">
        <v>27</v>
      </c>
      <c r="AL61" s="18">
        <v>61</v>
      </c>
      <c r="AM61" s="18">
        <v>43</v>
      </c>
      <c r="AN61" s="18"/>
      <c r="AO61" s="19"/>
      <c r="AP61" s="59">
        <f t="shared" si="180"/>
        <v>2.6025459688826025E-2</v>
      </c>
      <c r="AQ61" s="58">
        <f t="shared" si="181"/>
        <v>5.5445544554455446E-2</v>
      </c>
    </row>
    <row r="62" spans="2:148" x14ac:dyDescent="0.25">
      <c r="B62" s="16"/>
      <c r="C62" s="6"/>
      <c r="D62" s="6"/>
      <c r="E62" s="6" t="s">
        <v>2</v>
      </c>
      <c r="F62" s="6" t="s">
        <v>28</v>
      </c>
      <c r="G62" s="7">
        <v>4</v>
      </c>
      <c r="H62" s="58">
        <f t="shared" si="175"/>
        <v>0.82229402261712436</v>
      </c>
      <c r="I62" s="58">
        <f>U62+AF62+AQ62</f>
        <v>0.85137318255250405</v>
      </c>
      <c r="J62" s="17">
        <v>619</v>
      </c>
      <c r="K62" s="18">
        <v>53</v>
      </c>
      <c r="L62" s="18">
        <v>154</v>
      </c>
      <c r="M62" s="18">
        <v>89</v>
      </c>
      <c r="N62" s="18">
        <v>46</v>
      </c>
      <c r="O62" s="18">
        <v>15</v>
      </c>
      <c r="P62" s="18">
        <v>6</v>
      </c>
      <c r="Q62" s="18">
        <v>5</v>
      </c>
      <c r="R62" s="18"/>
      <c r="S62" s="19"/>
      <c r="T62" s="59">
        <f>(K62+L62+M62+N62+O62) /J62</f>
        <v>0.57673667205169632</v>
      </c>
      <c r="U62" s="58">
        <f t="shared" ref="U62" si="188">(K62+L62+M62+N62+O62+P62+Q62)/J62</f>
        <v>0.59450726978998381</v>
      </c>
      <c r="V62" s="18">
        <v>0</v>
      </c>
      <c r="W62" s="18">
        <v>0</v>
      </c>
      <c r="X62" s="18">
        <v>0</v>
      </c>
      <c r="Y62" s="18">
        <v>0</v>
      </c>
      <c r="Z62" s="18">
        <v>3</v>
      </c>
      <c r="AA62" s="18">
        <v>1</v>
      </c>
      <c r="AB62" s="18">
        <v>0</v>
      </c>
      <c r="AC62" s="18"/>
      <c r="AD62" s="19"/>
      <c r="AE62" s="59">
        <f t="shared" ref="AE62" si="189">(V62+W62+X62+Y62+Z62) /J62</f>
        <v>4.8465266558966073E-3</v>
      </c>
      <c r="AF62" s="58">
        <f t="shared" ref="AF62" si="190">(V62+W62+X62+Y62+Z62+AA62+AB62)/J62</f>
        <v>6.462035541195477E-3</v>
      </c>
      <c r="AG62" s="18">
        <v>79</v>
      </c>
      <c r="AH62" s="18">
        <v>27</v>
      </c>
      <c r="AI62" s="18">
        <v>31</v>
      </c>
      <c r="AJ62" s="18">
        <v>4</v>
      </c>
      <c r="AK62" s="18">
        <v>8</v>
      </c>
      <c r="AL62" s="18">
        <v>3</v>
      </c>
      <c r="AM62" s="18">
        <v>3</v>
      </c>
      <c r="AN62" s="18"/>
      <c r="AO62" s="19"/>
      <c r="AP62" s="59">
        <f t="shared" si="180"/>
        <v>0.2407108239095315</v>
      </c>
      <c r="AQ62" s="58">
        <f t="shared" si="181"/>
        <v>0.25040387722132473</v>
      </c>
    </row>
    <row r="63" spans="2:148" s="15" customFormat="1" ht="15.75" thickBot="1" x14ac:dyDescent="0.3">
      <c r="B63" s="14"/>
      <c r="C63" s="20"/>
      <c r="D63" s="20"/>
      <c r="E63" s="20"/>
      <c r="F63" s="20"/>
      <c r="G63" s="62"/>
      <c r="H63" s="63"/>
      <c r="I63" s="63"/>
      <c r="J63" s="64"/>
      <c r="K63" s="20"/>
      <c r="L63" s="20"/>
      <c r="M63" s="20"/>
      <c r="N63" s="20"/>
      <c r="O63" s="20"/>
      <c r="P63" s="20"/>
      <c r="Q63" s="20"/>
      <c r="R63" s="20"/>
      <c r="S63" s="65"/>
      <c r="T63" s="66"/>
      <c r="U63" s="67"/>
      <c r="V63" s="20"/>
      <c r="W63" s="20"/>
      <c r="X63" s="20"/>
      <c r="Y63" s="20"/>
      <c r="Z63" s="20"/>
      <c r="AA63" s="20"/>
      <c r="AB63" s="20"/>
      <c r="AC63" s="20"/>
      <c r="AD63" s="65"/>
      <c r="AE63" s="66"/>
      <c r="AF63" s="67"/>
      <c r="AG63" s="20"/>
      <c r="AH63" s="20"/>
      <c r="AI63" s="20"/>
      <c r="AJ63" s="20"/>
      <c r="AK63" s="20"/>
      <c r="AL63" s="20"/>
      <c r="AM63" s="20"/>
      <c r="AN63" s="20"/>
      <c r="AO63" s="65"/>
      <c r="AP63" s="66"/>
      <c r="AQ63" s="67"/>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row>
    <row r="64" spans="2:148" x14ac:dyDescent="0.25">
      <c r="B64" s="16"/>
      <c r="C64" s="6" t="s">
        <v>21</v>
      </c>
      <c r="D64" s="6"/>
      <c r="E64" s="6" t="s">
        <v>1</v>
      </c>
      <c r="F64" s="6" t="s">
        <v>28</v>
      </c>
      <c r="G64" s="7">
        <v>1</v>
      </c>
      <c r="H64" s="58">
        <f t="shared" ref="H64:I64" si="191">T64+AE64+AP64</f>
        <v>0.77155172413793105</v>
      </c>
      <c r="I64" s="58">
        <f t="shared" si="191"/>
        <v>0.80172413793103448</v>
      </c>
      <c r="J64" s="17">
        <v>232</v>
      </c>
      <c r="K64" s="18">
        <v>122</v>
      </c>
      <c r="L64" s="18">
        <v>55</v>
      </c>
      <c r="M64" s="18">
        <v>3</v>
      </c>
      <c r="N64" s="18">
        <v>1</v>
      </c>
      <c r="O64" s="18"/>
      <c r="P64" s="18"/>
      <c r="Q64" s="18"/>
      <c r="R64" s="18"/>
      <c r="S64" s="19"/>
      <c r="T64" s="59">
        <f t="shared" ref="T64" si="192">(K64+L64)/J64</f>
        <v>0.76293103448275867</v>
      </c>
      <c r="U64" s="58">
        <f t="shared" ref="U64" si="193">(K64+L64+M64+N64)/J64</f>
        <v>0.78017241379310343</v>
      </c>
      <c r="V64" s="18">
        <v>0</v>
      </c>
      <c r="W64" s="18">
        <v>0</v>
      </c>
      <c r="X64" s="18">
        <v>0</v>
      </c>
      <c r="Y64" s="18">
        <v>0</v>
      </c>
      <c r="Z64" s="18"/>
      <c r="AA64" s="18"/>
      <c r="AB64" s="18"/>
      <c r="AC64" s="18"/>
      <c r="AD64" s="19"/>
      <c r="AE64" s="59">
        <f t="shared" ref="AE64" si="194">(V64+W64)/J64</f>
        <v>0</v>
      </c>
      <c r="AF64" s="58">
        <f t="shared" ref="AF64" si="195">(V64+W64+X64+Y64)/J64</f>
        <v>0</v>
      </c>
      <c r="AG64" s="18">
        <v>0</v>
      </c>
      <c r="AH64" s="18">
        <v>0</v>
      </c>
      <c r="AI64" s="18">
        <v>1</v>
      </c>
      <c r="AJ64" s="18">
        <v>0</v>
      </c>
      <c r="AK64" s="18">
        <v>1</v>
      </c>
      <c r="AL64" s="18">
        <v>3</v>
      </c>
      <c r="AM64" s="18">
        <v>0</v>
      </c>
      <c r="AN64" s="18"/>
      <c r="AO64" s="19"/>
      <c r="AP64" s="59">
        <f t="shared" ref="AP64:AP65" si="196">(AG64+AH64+AI64+AJ64+AK64) /J64</f>
        <v>8.6206896551724137E-3</v>
      </c>
      <c r="AQ64" s="58">
        <f t="shared" ref="AQ64:AQ65" si="197">(AG64+AH64+AI64+AJ64+AK64+AL64+AM64)/J64</f>
        <v>2.1551724137931036E-2</v>
      </c>
    </row>
    <row r="65" spans="2:148" x14ac:dyDescent="0.25">
      <c r="B65" s="16"/>
      <c r="C65" s="6"/>
      <c r="D65" s="6"/>
      <c r="E65" s="6" t="s">
        <v>27</v>
      </c>
      <c r="F65" s="6" t="s">
        <v>28</v>
      </c>
      <c r="G65" s="7">
        <v>2</v>
      </c>
      <c r="H65" s="58">
        <f t="shared" ref="H65" si="198">T65+AE65+AP65</f>
        <v>0.85915492957746475</v>
      </c>
      <c r="I65" s="58">
        <f t="shared" ref="I65" si="199">U65+AF65+AQ65</f>
        <v>0.91549295774647876</v>
      </c>
      <c r="J65" s="17">
        <v>71</v>
      </c>
      <c r="K65" s="18">
        <v>4</v>
      </c>
      <c r="L65" s="18">
        <v>53</v>
      </c>
      <c r="M65" s="18">
        <v>1</v>
      </c>
      <c r="N65" s="18">
        <v>2</v>
      </c>
      <c r="O65" s="18">
        <v>1</v>
      </c>
      <c r="P65" s="18"/>
      <c r="Q65" s="18"/>
      <c r="R65" s="18"/>
      <c r="S65" s="19"/>
      <c r="T65" s="59">
        <f t="shared" ref="T65" si="200">(K65+L65+M65)/J65</f>
        <v>0.81690140845070425</v>
      </c>
      <c r="U65" s="58">
        <f t="shared" ref="U65" si="201">(K65+L65+M65+N65+O65)/J65</f>
        <v>0.85915492957746475</v>
      </c>
      <c r="V65" s="18">
        <v>0</v>
      </c>
      <c r="W65" s="18">
        <v>0</v>
      </c>
      <c r="X65" s="18">
        <v>1</v>
      </c>
      <c r="Y65" s="18">
        <v>0</v>
      </c>
      <c r="Z65" s="18">
        <v>0</v>
      </c>
      <c r="AA65" s="18"/>
      <c r="AB65" s="18"/>
      <c r="AC65" s="18"/>
      <c r="AD65" s="19"/>
      <c r="AE65" s="59">
        <f t="shared" ref="AE65" si="202">(V65+W65+X65)/J65</f>
        <v>1.4084507042253521E-2</v>
      </c>
      <c r="AF65" s="58">
        <f t="shared" ref="AF65" si="203">(V65+W65+X65+Y65+Z65)/J65</f>
        <v>1.4084507042253521E-2</v>
      </c>
      <c r="AG65" s="18">
        <v>0</v>
      </c>
      <c r="AH65" s="18">
        <v>0</v>
      </c>
      <c r="AI65" s="18">
        <v>1</v>
      </c>
      <c r="AJ65" s="18">
        <v>1</v>
      </c>
      <c r="AK65" s="18">
        <v>0</v>
      </c>
      <c r="AL65" s="18">
        <v>0</v>
      </c>
      <c r="AM65" s="18">
        <v>1</v>
      </c>
      <c r="AN65" s="18"/>
      <c r="AO65" s="19"/>
      <c r="AP65" s="59">
        <f t="shared" si="196"/>
        <v>2.8169014084507043E-2</v>
      </c>
      <c r="AQ65" s="58">
        <f t="shared" si="197"/>
        <v>4.2253521126760563E-2</v>
      </c>
    </row>
    <row r="66" spans="2:148" s="15" customFormat="1" ht="15.75" thickBot="1" x14ac:dyDescent="0.3">
      <c r="B66" s="14"/>
      <c r="C66" s="20"/>
      <c r="D66" s="20"/>
      <c r="E66" s="20"/>
      <c r="F66" s="20"/>
      <c r="G66" s="62"/>
      <c r="H66" s="63"/>
      <c r="I66" s="63"/>
      <c r="J66" s="64"/>
      <c r="K66" s="20"/>
      <c r="L66" s="20"/>
      <c r="M66" s="20"/>
      <c r="N66" s="20"/>
      <c r="O66" s="20"/>
      <c r="P66" s="20"/>
      <c r="Q66" s="20"/>
      <c r="R66" s="20"/>
      <c r="S66" s="65"/>
      <c r="T66" s="66"/>
      <c r="U66" s="67"/>
      <c r="V66" s="20"/>
      <c r="W66" s="20"/>
      <c r="X66" s="20"/>
      <c r="Y66" s="20"/>
      <c r="Z66" s="20"/>
      <c r="AA66" s="20"/>
      <c r="AB66" s="20"/>
      <c r="AC66" s="20"/>
      <c r="AD66" s="65"/>
      <c r="AE66" s="66"/>
      <c r="AF66" s="67"/>
      <c r="AG66" s="20"/>
      <c r="AH66" s="20"/>
      <c r="AI66" s="20"/>
      <c r="AJ66" s="20"/>
      <c r="AK66" s="20"/>
      <c r="AL66" s="20"/>
      <c r="AM66" s="20"/>
      <c r="AN66" s="20"/>
      <c r="AO66" s="65"/>
      <c r="AP66" s="66"/>
      <c r="AQ66" s="67"/>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c r="EN66" s="83"/>
      <c r="EO66" s="83"/>
      <c r="EP66" s="83"/>
      <c r="EQ66" s="83"/>
      <c r="ER66" s="83"/>
    </row>
    <row r="67" spans="2:148" x14ac:dyDescent="0.25">
      <c r="B67" s="16"/>
      <c r="C67" s="6" t="s">
        <v>22</v>
      </c>
      <c r="D67" s="6"/>
      <c r="E67" s="6" t="s">
        <v>1</v>
      </c>
      <c r="F67" s="6" t="s">
        <v>28</v>
      </c>
      <c r="G67" s="7">
        <v>1</v>
      </c>
      <c r="H67" s="58">
        <f t="shared" ref="H67:I69" si="204">T67+AE67+AP67</f>
        <v>0.5983379501385041</v>
      </c>
      <c r="I67" s="58">
        <f t="shared" si="204"/>
        <v>0.5983379501385041</v>
      </c>
      <c r="J67" s="17">
        <v>361</v>
      </c>
      <c r="K67" s="18">
        <v>208</v>
      </c>
      <c r="L67" s="18">
        <v>5</v>
      </c>
      <c r="M67" s="18">
        <v>0</v>
      </c>
      <c r="N67" s="18">
        <v>0</v>
      </c>
      <c r="O67" s="18"/>
      <c r="P67" s="18"/>
      <c r="Q67" s="18"/>
      <c r="R67" s="18"/>
      <c r="S67" s="19"/>
      <c r="T67" s="59">
        <f t="shared" ref="T67" si="205">(K67+L67)/J67</f>
        <v>0.59002770083102496</v>
      </c>
      <c r="U67" s="58">
        <f t="shared" ref="U67" si="206">(K67+L67+M67+N67)/J67</f>
        <v>0.59002770083102496</v>
      </c>
      <c r="V67" s="18">
        <v>1</v>
      </c>
      <c r="W67" s="18">
        <v>0</v>
      </c>
      <c r="X67" s="18">
        <v>0</v>
      </c>
      <c r="Y67" s="18">
        <v>0</v>
      </c>
      <c r="Z67" s="18"/>
      <c r="AA67" s="18"/>
      <c r="AB67" s="18"/>
      <c r="AC67" s="18"/>
      <c r="AD67" s="19"/>
      <c r="AE67" s="59">
        <f t="shared" ref="AE67" si="207">(V67+W67)/J67</f>
        <v>2.7700831024930748E-3</v>
      </c>
      <c r="AF67" s="58">
        <f t="shared" ref="AF67" si="208">(V67+W67+X67+Y67)/J67</f>
        <v>2.7700831024930748E-3</v>
      </c>
      <c r="AG67" s="18">
        <v>1</v>
      </c>
      <c r="AH67" s="18">
        <v>0</v>
      </c>
      <c r="AI67" s="18">
        <v>0</v>
      </c>
      <c r="AJ67" s="18">
        <v>1</v>
      </c>
      <c r="AK67" s="18">
        <v>0</v>
      </c>
      <c r="AL67" s="18">
        <v>0</v>
      </c>
      <c r="AM67" s="18">
        <v>0</v>
      </c>
      <c r="AN67" s="18"/>
      <c r="AO67" s="19"/>
      <c r="AP67" s="59">
        <f t="shared" ref="AP67:AP69" si="209">(AG67+AH67+AI67+AJ67+AK67) /J67</f>
        <v>5.5401662049861496E-3</v>
      </c>
      <c r="AQ67" s="58">
        <f t="shared" ref="AQ67:AQ69" si="210">(AG67+AH67+AI67+AJ67+AK67+AL67+AM67)/J67</f>
        <v>5.5401662049861496E-3</v>
      </c>
    </row>
    <row r="68" spans="2:148" x14ac:dyDescent="0.25">
      <c r="B68" s="16"/>
      <c r="C68" s="6"/>
      <c r="D68" s="6"/>
      <c r="E68" s="6" t="s">
        <v>27</v>
      </c>
      <c r="F68" s="6" t="s">
        <v>28</v>
      </c>
      <c r="G68" s="7">
        <v>2</v>
      </c>
      <c r="H68" s="58">
        <f t="shared" si="204"/>
        <v>0.14778325123152708</v>
      </c>
      <c r="I68" s="58">
        <f t="shared" si="204"/>
        <v>0.15517241379310345</v>
      </c>
      <c r="J68" s="17">
        <v>406</v>
      </c>
      <c r="K68" s="18">
        <v>17</v>
      </c>
      <c r="L68" s="18">
        <v>40</v>
      </c>
      <c r="M68" s="18">
        <v>2</v>
      </c>
      <c r="N68" s="18">
        <v>1</v>
      </c>
      <c r="O68" s="18">
        <v>0</v>
      </c>
      <c r="P68" s="18"/>
      <c r="Q68" s="18"/>
      <c r="R68" s="18"/>
      <c r="S68" s="19"/>
      <c r="T68" s="59">
        <f t="shared" ref="T68" si="211">(K68+L68+M68)/J68</f>
        <v>0.14532019704433496</v>
      </c>
      <c r="U68" s="58">
        <f t="shared" ref="U68" si="212">(K68+L68+M68+N68+O68)/J68</f>
        <v>0.14778325123152711</v>
      </c>
      <c r="V68" s="18">
        <v>0</v>
      </c>
      <c r="W68" s="18">
        <v>0</v>
      </c>
      <c r="X68" s="18">
        <v>0</v>
      </c>
      <c r="Y68" s="18">
        <v>1</v>
      </c>
      <c r="Z68" s="18">
        <v>1</v>
      </c>
      <c r="AA68" s="18"/>
      <c r="AB68" s="18"/>
      <c r="AC68" s="18"/>
      <c r="AD68" s="19"/>
      <c r="AE68" s="59">
        <f t="shared" ref="AE68" si="213">(V68+W68+X68)/J68</f>
        <v>0</v>
      </c>
      <c r="AF68" s="58">
        <f t="shared" ref="AF68" si="214">(V68+W68+X68+Y68+Z68)/J68</f>
        <v>4.9261083743842365E-3</v>
      </c>
      <c r="AG68" s="18">
        <v>0</v>
      </c>
      <c r="AH68" s="18">
        <v>1</v>
      </c>
      <c r="AI68" s="18">
        <v>0</v>
      </c>
      <c r="AJ68" s="18">
        <v>0</v>
      </c>
      <c r="AK68" s="18">
        <v>0</v>
      </c>
      <c r="AL68" s="18">
        <v>0</v>
      </c>
      <c r="AM68" s="18">
        <v>0</v>
      </c>
      <c r="AN68" s="18"/>
      <c r="AO68" s="19"/>
      <c r="AP68" s="59">
        <f t="shared" si="209"/>
        <v>2.4630541871921183E-3</v>
      </c>
      <c r="AQ68" s="58">
        <f t="shared" si="210"/>
        <v>2.4630541871921183E-3</v>
      </c>
    </row>
    <row r="69" spans="2:148" x14ac:dyDescent="0.25">
      <c r="B69" s="16"/>
      <c r="C69" s="6"/>
      <c r="D69" s="6"/>
      <c r="E69" s="6" t="s">
        <v>2</v>
      </c>
      <c r="F69" s="6" t="s">
        <v>28</v>
      </c>
      <c r="G69" s="7">
        <v>4</v>
      </c>
      <c r="H69" s="58">
        <f t="shared" si="204"/>
        <v>0.38461538461538464</v>
      </c>
      <c r="I69" s="58">
        <f>U69+AF69+AQ69</f>
        <v>0.38461538461538464</v>
      </c>
      <c r="J69" s="17">
        <v>52</v>
      </c>
      <c r="K69" s="18">
        <v>0</v>
      </c>
      <c r="L69" s="18">
        <v>18</v>
      </c>
      <c r="M69" s="18">
        <v>1</v>
      </c>
      <c r="N69" s="18">
        <v>0</v>
      </c>
      <c r="O69" s="18">
        <v>1</v>
      </c>
      <c r="P69" s="18">
        <v>0</v>
      </c>
      <c r="Q69" s="18">
        <v>0</v>
      </c>
      <c r="R69" s="18"/>
      <c r="S69" s="19"/>
      <c r="T69" s="59">
        <f>(K69+L69+M69+N69+O69) /J69</f>
        <v>0.38461538461538464</v>
      </c>
      <c r="U69" s="58">
        <f t="shared" ref="U69" si="215">(K69+L69+M69+N69+O69+P69+Q69)/J69</f>
        <v>0.38461538461538464</v>
      </c>
      <c r="V69" s="18">
        <v>0</v>
      </c>
      <c r="W69" s="18">
        <v>0</v>
      </c>
      <c r="X69" s="18">
        <v>0</v>
      </c>
      <c r="Y69" s="18">
        <v>0</v>
      </c>
      <c r="Z69" s="18">
        <v>0</v>
      </c>
      <c r="AA69" s="18">
        <v>0</v>
      </c>
      <c r="AB69" s="18">
        <v>0</v>
      </c>
      <c r="AC69" s="18"/>
      <c r="AD69" s="19"/>
      <c r="AE69" s="59">
        <f t="shared" ref="AE69" si="216">(V69+W69+X69+Y69+Z69) /J69</f>
        <v>0</v>
      </c>
      <c r="AF69" s="58">
        <f t="shared" ref="AF69" si="217">(V69+W69+X69+Y69+Z69+AA69+AB69)/J69</f>
        <v>0</v>
      </c>
      <c r="AG69" s="18">
        <v>0</v>
      </c>
      <c r="AH69" s="18">
        <v>0</v>
      </c>
      <c r="AI69" s="18">
        <v>0</v>
      </c>
      <c r="AJ69" s="18">
        <v>0</v>
      </c>
      <c r="AK69" s="18">
        <v>0</v>
      </c>
      <c r="AL69" s="18">
        <v>0</v>
      </c>
      <c r="AM69" s="18">
        <v>0</v>
      </c>
      <c r="AN69" s="18"/>
      <c r="AO69" s="19"/>
      <c r="AP69" s="59">
        <f t="shared" si="209"/>
        <v>0</v>
      </c>
      <c r="AQ69" s="58">
        <f t="shared" si="210"/>
        <v>0</v>
      </c>
    </row>
    <row r="70" spans="2:148" s="15" customFormat="1" ht="15.75" thickBot="1" x14ac:dyDescent="0.3">
      <c r="B70" s="14"/>
      <c r="C70" s="20"/>
      <c r="D70" s="20"/>
      <c r="E70" s="20"/>
      <c r="F70" s="20"/>
      <c r="G70" s="62"/>
      <c r="H70" s="63"/>
      <c r="I70" s="63"/>
      <c r="J70" s="64"/>
      <c r="K70" s="20"/>
      <c r="L70" s="20"/>
      <c r="M70" s="20"/>
      <c r="N70" s="20"/>
      <c r="O70" s="20"/>
      <c r="P70" s="20"/>
      <c r="Q70" s="20"/>
      <c r="R70" s="20"/>
      <c r="S70" s="65"/>
      <c r="T70" s="66"/>
      <c r="U70" s="67"/>
      <c r="V70" s="20"/>
      <c r="W70" s="20"/>
      <c r="X70" s="20"/>
      <c r="Y70" s="20"/>
      <c r="Z70" s="20"/>
      <c r="AA70" s="20"/>
      <c r="AB70" s="20"/>
      <c r="AC70" s="20"/>
      <c r="AD70" s="65"/>
      <c r="AE70" s="66"/>
      <c r="AF70" s="67"/>
      <c r="AG70" s="20"/>
      <c r="AH70" s="20"/>
      <c r="AI70" s="20"/>
      <c r="AJ70" s="20"/>
      <c r="AK70" s="20"/>
      <c r="AL70" s="20"/>
      <c r="AM70" s="20"/>
      <c r="AN70" s="20"/>
      <c r="AO70" s="65"/>
      <c r="AP70" s="66"/>
      <c r="AQ70" s="67"/>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c r="EN70" s="83"/>
      <c r="EO70" s="83"/>
      <c r="EP70" s="83"/>
      <c r="EQ70" s="83"/>
      <c r="ER70" s="83"/>
    </row>
    <row r="71" spans="2:148" x14ac:dyDescent="0.25">
      <c r="B71" s="16"/>
      <c r="C71" s="6" t="s">
        <v>23</v>
      </c>
      <c r="D71" s="6"/>
      <c r="E71" s="6" t="s">
        <v>1</v>
      </c>
      <c r="F71" s="6" t="s">
        <v>28</v>
      </c>
      <c r="G71" s="7">
        <v>1</v>
      </c>
      <c r="H71" s="58">
        <f t="shared" ref="H71:I71" si="218">T71+AE71+AP71</f>
        <v>0.60659898477157359</v>
      </c>
      <c r="I71" s="58">
        <f t="shared" si="218"/>
        <v>0.63705583756345174</v>
      </c>
      <c r="J71" s="17">
        <v>394</v>
      </c>
      <c r="K71" s="18">
        <v>224</v>
      </c>
      <c r="L71" s="18">
        <v>7</v>
      </c>
      <c r="M71" s="18">
        <v>1</v>
      </c>
      <c r="N71" s="18">
        <v>3</v>
      </c>
      <c r="O71" s="18"/>
      <c r="P71" s="18"/>
      <c r="Q71" s="18"/>
      <c r="R71" s="18"/>
      <c r="S71" s="19"/>
      <c r="T71" s="59">
        <f t="shared" ref="T71" si="219">(K71+L71)/J71</f>
        <v>0.58629441624365486</v>
      </c>
      <c r="U71" s="58">
        <f t="shared" ref="U71" si="220">(K71+L71+M71+N71)/J71</f>
        <v>0.59644670050761417</v>
      </c>
      <c r="V71" s="18">
        <v>0</v>
      </c>
      <c r="W71" s="18">
        <v>0</v>
      </c>
      <c r="X71" s="18">
        <v>3</v>
      </c>
      <c r="Y71" s="18">
        <v>0</v>
      </c>
      <c r="Z71" s="18"/>
      <c r="AA71" s="18"/>
      <c r="AB71" s="18"/>
      <c r="AC71" s="18"/>
      <c r="AD71" s="19"/>
      <c r="AE71" s="59">
        <f t="shared" ref="AE71" si="221">(V71+W71)/J71</f>
        <v>0</v>
      </c>
      <c r="AF71" s="58">
        <f t="shared" ref="AF71" si="222">(V71+W71+X71+Y71)/J71</f>
        <v>7.6142131979695434E-3</v>
      </c>
      <c r="AG71" s="18">
        <v>0</v>
      </c>
      <c r="AH71" s="18">
        <v>0</v>
      </c>
      <c r="AI71" s="18">
        <v>0</v>
      </c>
      <c r="AJ71" s="18">
        <v>4</v>
      </c>
      <c r="AK71" s="18">
        <v>4</v>
      </c>
      <c r="AL71" s="18">
        <v>3</v>
      </c>
      <c r="AM71" s="18">
        <v>2</v>
      </c>
      <c r="AN71" s="18"/>
      <c r="AO71" s="19"/>
      <c r="AP71" s="59">
        <f t="shared" ref="AP71:AP72" si="223">(AG71+AH71+AI71+AJ71+AK71) /J71</f>
        <v>2.030456852791878E-2</v>
      </c>
      <c r="AQ71" s="58">
        <f t="shared" ref="AQ71:AQ72" si="224">(AG71+AH71+AI71+AJ71+AK71+AL71+AM71)/J71</f>
        <v>3.2994923857868022E-2</v>
      </c>
    </row>
    <row r="72" spans="2:148" x14ac:dyDescent="0.25">
      <c r="B72" s="16"/>
      <c r="C72" s="6"/>
      <c r="D72" s="6"/>
      <c r="E72" s="6" t="s">
        <v>27</v>
      </c>
      <c r="F72" s="6" t="s">
        <v>28</v>
      </c>
      <c r="G72" s="7">
        <v>2</v>
      </c>
      <c r="H72" s="58">
        <f t="shared" ref="H72" si="225">T72+AE72+AP72</f>
        <v>0.42477876106194684</v>
      </c>
      <c r="I72" s="58">
        <f t="shared" ref="I72" si="226">U72+AF72+AQ72</f>
        <v>0.50442477876106195</v>
      </c>
      <c r="J72" s="17">
        <v>113</v>
      </c>
      <c r="K72" s="18">
        <v>9</v>
      </c>
      <c r="L72" s="18">
        <v>31</v>
      </c>
      <c r="M72" s="18">
        <v>3</v>
      </c>
      <c r="N72" s="18">
        <v>2</v>
      </c>
      <c r="O72" s="18">
        <v>2</v>
      </c>
      <c r="P72" s="18"/>
      <c r="Q72" s="18"/>
      <c r="R72" s="18"/>
      <c r="S72" s="19"/>
      <c r="T72" s="59">
        <f t="shared" ref="T72" si="227">(K72+L72+M72)/J72</f>
        <v>0.38053097345132741</v>
      </c>
      <c r="U72" s="58">
        <f t="shared" ref="U72" si="228">(K72+L72+M72+N72+O72)/J72</f>
        <v>0.41592920353982299</v>
      </c>
      <c r="V72" s="18">
        <v>0</v>
      </c>
      <c r="W72" s="18">
        <v>2</v>
      </c>
      <c r="X72" s="18">
        <v>0</v>
      </c>
      <c r="Y72" s="18">
        <v>0</v>
      </c>
      <c r="Z72" s="18">
        <v>0</v>
      </c>
      <c r="AA72" s="18"/>
      <c r="AB72" s="18"/>
      <c r="AC72" s="18"/>
      <c r="AD72" s="19"/>
      <c r="AE72" s="59">
        <f t="shared" ref="AE72" si="229">(V72+W72+X72)/J72</f>
        <v>1.7699115044247787E-2</v>
      </c>
      <c r="AF72" s="58">
        <f t="shared" ref="AF72" si="230">(V72+W72+X72+Y72+Z72)/J72</f>
        <v>1.7699115044247787E-2</v>
      </c>
      <c r="AG72" s="18">
        <v>1</v>
      </c>
      <c r="AH72" s="18">
        <v>2</v>
      </c>
      <c r="AI72" s="18">
        <v>0</v>
      </c>
      <c r="AJ72" s="18">
        <v>0</v>
      </c>
      <c r="AK72" s="18">
        <v>0</v>
      </c>
      <c r="AL72" s="18">
        <v>2</v>
      </c>
      <c r="AM72" s="18">
        <v>3</v>
      </c>
      <c r="AN72" s="18"/>
      <c r="AO72" s="19"/>
      <c r="AP72" s="59">
        <f t="shared" si="223"/>
        <v>2.6548672566371681E-2</v>
      </c>
      <c r="AQ72" s="58">
        <f t="shared" si="224"/>
        <v>7.0796460176991149E-2</v>
      </c>
    </row>
    <row r="73" spans="2:148" s="15" customFormat="1" ht="15.75" thickBot="1" x14ac:dyDescent="0.3">
      <c r="B73" s="14"/>
      <c r="C73" s="20"/>
      <c r="D73" s="20"/>
      <c r="E73" s="20"/>
      <c r="F73" s="20"/>
      <c r="G73" s="62"/>
      <c r="H73" s="63"/>
      <c r="I73" s="63"/>
      <c r="J73" s="64"/>
      <c r="K73" s="20"/>
      <c r="L73" s="20"/>
      <c r="M73" s="20"/>
      <c r="N73" s="20"/>
      <c r="O73" s="20"/>
      <c r="P73" s="20"/>
      <c r="Q73" s="20"/>
      <c r="R73" s="20"/>
      <c r="S73" s="65"/>
      <c r="T73" s="66"/>
      <c r="U73" s="67"/>
      <c r="V73" s="20"/>
      <c r="W73" s="20"/>
      <c r="X73" s="20"/>
      <c r="Y73" s="20"/>
      <c r="Z73" s="20"/>
      <c r="AA73" s="20"/>
      <c r="AB73" s="20"/>
      <c r="AC73" s="20"/>
      <c r="AD73" s="65"/>
      <c r="AE73" s="66"/>
      <c r="AF73" s="67"/>
      <c r="AG73" s="20"/>
      <c r="AH73" s="20"/>
      <c r="AI73" s="20"/>
      <c r="AJ73" s="20"/>
      <c r="AK73" s="20"/>
      <c r="AL73" s="20"/>
      <c r="AM73" s="20"/>
      <c r="AN73" s="20"/>
      <c r="AO73" s="65"/>
      <c r="AP73" s="66"/>
      <c r="AQ73" s="67"/>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c r="EO73" s="83"/>
      <c r="EP73" s="83"/>
      <c r="EQ73" s="83"/>
      <c r="ER73" s="83"/>
    </row>
    <row r="74" spans="2:148" x14ac:dyDescent="0.25">
      <c r="B74" s="16"/>
      <c r="C74" s="6" t="s">
        <v>24</v>
      </c>
      <c r="D74" s="6"/>
      <c r="E74" s="6" t="s">
        <v>1</v>
      </c>
      <c r="F74" s="6" t="s">
        <v>28</v>
      </c>
      <c r="G74" s="7">
        <v>1</v>
      </c>
      <c r="H74" s="58">
        <f t="shared" ref="H74:I76" si="231">T74+AE74+AP74</f>
        <v>0.70117647058823529</v>
      </c>
      <c r="I74" s="58">
        <f t="shared" si="231"/>
        <v>0.72705882352941176</v>
      </c>
      <c r="J74" s="17">
        <v>425</v>
      </c>
      <c r="K74" s="18">
        <v>207</v>
      </c>
      <c r="L74" s="18">
        <v>46</v>
      </c>
      <c r="M74" s="18">
        <v>5</v>
      </c>
      <c r="N74" s="18">
        <v>0</v>
      </c>
      <c r="O74" s="18"/>
      <c r="P74" s="18"/>
      <c r="Q74" s="18"/>
      <c r="R74" s="18"/>
      <c r="S74" s="19"/>
      <c r="T74" s="59">
        <f t="shared" ref="T74" si="232">(K74+L74)/J74</f>
        <v>0.59529411764705886</v>
      </c>
      <c r="U74" s="58">
        <f t="shared" ref="U74" si="233">(K74+L74+M74+N74)/J74</f>
        <v>0.60705882352941176</v>
      </c>
      <c r="V74" s="18">
        <v>0</v>
      </c>
      <c r="W74" s="18">
        <v>1</v>
      </c>
      <c r="X74" s="18">
        <v>1</v>
      </c>
      <c r="Y74" s="18">
        <v>0</v>
      </c>
      <c r="Z74" s="18"/>
      <c r="AA74" s="18"/>
      <c r="AB74" s="18"/>
      <c r="AC74" s="18"/>
      <c r="AD74" s="19"/>
      <c r="AE74" s="59">
        <f t="shared" ref="AE74" si="234">(V74+W74)/J74</f>
        <v>2.352941176470588E-3</v>
      </c>
      <c r="AF74" s="58">
        <f t="shared" ref="AF74" si="235">(V74+W74+X74+Y74)/J74</f>
        <v>4.7058823529411761E-3</v>
      </c>
      <c r="AG74" s="18">
        <v>0</v>
      </c>
      <c r="AH74" s="18">
        <v>21</v>
      </c>
      <c r="AI74" s="18">
        <v>7</v>
      </c>
      <c r="AJ74" s="18">
        <v>5</v>
      </c>
      <c r="AK74" s="18">
        <v>11</v>
      </c>
      <c r="AL74" s="18">
        <v>3</v>
      </c>
      <c r="AM74" s="18">
        <v>2</v>
      </c>
      <c r="AN74" s="18"/>
      <c r="AO74" s="19"/>
      <c r="AP74" s="59">
        <f t="shared" ref="AP74:AP76" si="236">(AG74+AH74+AI74+AJ74+AK74) /J74</f>
        <v>0.10352941176470588</v>
      </c>
      <c r="AQ74" s="58">
        <f t="shared" ref="AQ74:AQ76" si="237">(AG74+AH74+AI74+AJ74+AK74+AL74+AM74)/J74</f>
        <v>0.11529411764705882</v>
      </c>
    </row>
    <row r="75" spans="2:148" x14ac:dyDescent="0.25">
      <c r="B75" s="16"/>
      <c r="C75" s="6"/>
      <c r="D75" s="6"/>
      <c r="E75" s="6" t="s">
        <v>27</v>
      </c>
      <c r="F75" s="6" t="s">
        <v>28</v>
      </c>
      <c r="G75" s="7">
        <v>2</v>
      </c>
      <c r="H75" s="58">
        <f t="shared" si="231"/>
        <v>0.59719438877755504</v>
      </c>
      <c r="I75" s="58">
        <f t="shared" si="231"/>
        <v>0.65531062124248496</v>
      </c>
      <c r="J75" s="17">
        <v>499</v>
      </c>
      <c r="K75" s="18">
        <v>29</v>
      </c>
      <c r="L75" s="18">
        <v>192</v>
      </c>
      <c r="M75" s="18">
        <v>44</v>
      </c>
      <c r="N75" s="18">
        <v>8</v>
      </c>
      <c r="O75" s="18">
        <v>4</v>
      </c>
      <c r="P75" s="18"/>
      <c r="Q75" s="18"/>
      <c r="R75" s="18"/>
      <c r="S75" s="19"/>
      <c r="T75" s="59">
        <f t="shared" ref="T75" si="238">(K75+L75+M75)/J75</f>
        <v>0.53106212424849697</v>
      </c>
      <c r="U75" s="58">
        <f t="shared" ref="U75" si="239">(K75+L75+M75+N75+O75)/J75</f>
        <v>0.55511022044088176</v>
      </c>
      <c r="V75" s="18">
        <v>0</v>
      </c>
      <c r="W75" s="18">
        <v>0</v>
      </c>
      <c r="X75" s="18">
        <v>6</v>
      </c>
      <c r="Y75" s="18">
        <v>2</v>
      </c>
      <c r="Z75" s="18">
        <v>1</v>
      </c>
      <c r="AA75" s="18"/>
      <c r="AB75" s="18"/>
      <c r="AC75" s="18"/>
      <c r="AD75" s="19"/>
      <c r="AE75" s="59">
        <f t="shared" ref="AE75" si="240">(V75+W75+X75)/J75</f>
        <v>1.2024048096192385E-2</v>
      </c>
      <c r="AF75" s="58">
        <f t="shared" ref="AF75" si="241">(V75+W75+X75+Y75+Z75)/J75</f>
        <v>1.8036072144288578E-2</v>
      </c>
      <c r="AG75" s="18">
        <v>8</v>
      </c>
      <c r="AH75" s="18">
        <v>7</v>
      </c>
      <c r="AI75" s="18">
        <v>7</v>
      </c>
      <c r="AJ75" s="18">
        <v>3</v>
      </c>
      <c r="AK75" s="18">
        <v>2</v>
      </c>
      <c r="AL75" s="18">
        <v>10</v>
      </c>
      <c r="AM75" s="18">
        <v>4</v>
      </c>
      <c r="AN75" s="18"/>
      <c r="AO75" s="19"/>
      <c r="AP75" s="59">
        <f t="shared" si="236"/>
        <v>5.410821643286573E-2</v>
      </c>
      <c r="AQ75" s="58">
        <f t="shared" si="237"/>
        <v>8.2164328657314628E-2</v>
      </c>
    </row>
    <row r="76" spans="2:148" x14ac:dyDescent="0.25">
      <c r="B76" s="16"/>
      <c r="C76" s="6"/>
      <c r="D76" s="6"/>
      <c r="E76" s="6" t="s">
        <v>2</v>
      </c>
      <c r="F76" s="6" t="s">
        <v>28</v>
      </c>
      <c r="G76" s="7">
        <v>4</v>
      </c>
      <c r="H76" s="58">
        <f t="shared" si="231"/>
        <v>1</v>
      </c>
      <c r="I76" s="58">
        <f>U76+AF76+AQ76</f>
        <v>1</v>
      </c>
      <c r="J76" s="17">
        <v>22</v>
      </c>
      <c r="K76" s="18">
        <v>21</v>
      </c>
      <c r="L76" s="18">
        <v>1</v>
      </c>
      <c r="M76" s="18">
        <v>0</v>
      </c>
      <c r="N76" s="18">
        <v>0</v>
      </c>
      <c r="O76" s="18">
        <v>0</v>
      </c>
      <c r="P76" s="18">
        <v>0</v>
      </c>
      <c r="Q76" s="18">
        <v>0</v>
      </c>
      <c r="R76" s="18"/>
      <c r="S76" s="19"/>
      <c r="T76" s="59">
        <f>(K76+L76+M76+N76+O76) /J76</f>
        <v>1</v>
      </c>
      <c r="U76" s="58">
        <f t="shared" ref="U76" si="242">(K76+L76+M76+N76+O76+P76+Q76)/J76</f>
        <v>1</v>
      </c>
      <c r="V76" s="18">
        <v>0</v>
      </c>
      <c r="W76" s="18">
        <v>0</v>
      </c>
      <c r="X76" s="18">
        <v>0</v>
      </c>
      <c r="Y76" s="18">
        <v>0</v>
      </c>
      <c r="Z76" s="18">
        <v>0</v>
      </c>
      <c r="AA76" s="18">
        <v>0</v>
      </c>
      <c r="AB76" s="18">
        <v>0</v>
      </c>
      <c r="AC76" s="18"/>
      <c r="AD76" s="19"/>
      <c r="AE76" s="59">
        <f t="shared" ref="AE76" si="243">(V76+W76+X76+Y76+Z76) /J76</f>
        <v>0</v>
      </c>
      <c r="AF76" s="58">
        <f t="shared" ref="AF76" si="244">(V76+W76+X76+Y76+Z76+AA76+AB76)/J76</f>
        <v>0</v>
      </c>
      <c r="AG76" s="18">
        <v>0</v>
      </c>
      <c r="AH76" s="18">
        <v>0</v>
      </c>
      <c r="AI76" s="18">
        <v>0</v>
      </c>
      <c r="AJ76" s="18">
        <v>0</v>
      </c>
      <c r="AK76" s="18">
        <v>0</v>
      </c>
      <c r="AL76" s="18">
        <v>0</v>
      </c>
      <c r="AM76" s="18">
        <v>0</v>
      </c>
      <c r="AN76" s="18"/>
      <c r="AO76" s="19"/>
      <c r="AP76" s="59">
        <f t="shared" si="236"/>
        <v>0</v>
      </c>
      <c r="AQ76" s="58">
        <f t="shared" si="237"/>
        <v>0</v>
      </c>
    </row>
    <row r="77" spans="2:148" s="15" customFormat="1" ht="15.75" thickBot="1" x14ac:dyDescent="0.3">
      <c r="B77" s="14"/>
      <c r="C77" s="20"/>
      <c r="D77" s="20"/>
      <c r="E77" s="20"/>
      <c r="F77" s="20"/>
      <c r="G77" s="62"/>
      <c r="H77" s="63"/>
      <c r="I77" s="63"/>
      <c r="J77" s="68"/>
      <c r="K77" s="20"/>
      <c r="L77" s="20"/>
      <c r="M77" s="20"/>
      <c r="N77" s="20"/>
      <c r="O77" s="20"/>
      <c r="P77" s="20"/>
      <c r="Q77" s="20"/>
      <c r="R77" s="20"/>
      <c r="S77" s="65"/>
      <c r="T77" s="66"/>
      <c r="U77" s="67"/>
      <c r="V77" s="20"/>
      <c r="W77" s="20"/>
      <c r="X77" s="20"/>
      <c r="Y77" s="20"/>
      <c r="Z77" s="20"/>
      <c r="AA77" s="20"/>
      <c r="AB77" s="20"/>
      <c r="AC77" s="20"/>
      <c r="AD77" s="65"/>
      <c r="AE77" s="66"/>
      <c r="AF77" s="67"/>
      <c r="AG77" s="20"/>
      <c r="AH77" s="20"/>
      <c r="AI77" s="20"/>
      <c r="AJ77" s="20"/>
      <c r="AK77" s="20"/>
      <c r="AL77" s="20"/>
      <c r="AM77" s="20"/>
      <c r="AN77" s="20"/>
      <c r="AO77" s="65"/>
      <c r="AP77" s="66"/>
      <c r="AQ77" s="67"/>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row>
    <row r="78" spans="2:148" x14ac:dyDescent="0.25">
      <c r="B78" s="16"/>
      <c r="C78" s="6" t="s">
        <v>25</v>
      </c>
      <c r="D78" s="6"/>
      <c r="E78" s="6" t="s">
        <v>1</v>
      </c>
      <c r="F78" s="6" t="s">
        <v>28</v>
      </c>
      <c r="G78" s="7">
        <v>1</v>
      </c>
      <c r="H78" s="58">
        <f t="shared" ref="H78:I79" si="245">T78+AE78+AP78</f>
        <v>0.51409135082604474</v>
      </c>
      <c r="I78" s="58">
        <f t="shared" si="245"/>
        <v>0.55539358600583089</v>
      </c>
      <c r="J78" s="21">
        <v>2058</v>
      </c>
      <c r="K78" s="18">
        <v>838</v>
      </c>
      <c r="L78" s="18">
        <v>110</v>
      </c>
      <c r="M78" s="18">
        <v>16</v>
      </c>
      <c r="N78" s="18">
        <v>8</v>
      </c>
      <c r="O78" s="18"/>
      <c r="P78" s="18"/>
      <c r="Q78" s="18"/>
      <c r="R78" s="18"/>
      <c r="S78" s="19"/>
      <c r="T78" s="59">
        <f t="shared" ref="T78" si="246">(K78+L78)/J78</f>
        <v>0.46064139941690962</v>
      </c>
      <c r="U78" s="58">
        <f t="shared" ref="U78" si="247">(K78+L78+M78+N78)/J78</f>
        <v>0.47230320699708456</v>
      </c>
      <c r="V78" s="18">
        <v>10</v>
      </c>
      <c r="W78" s="18">
        <v>1</v>
      </c>
      <c r="X78" s="18">
        <v>3</v>
      </c>
      <c r="Y78" s="18">
        <v>6</v>
      </c>
      <c r="Z78" s="18"/>
      <c r="AA78" s="18"/>
      <c r="AB78" s="18"/>
      <c r="AC78" s="18"/>
      <c r="AD78" s="19"/>
      <c r="AE78" s="59">
        <f t="shared" ref="AE78" si="248">(V78+W78)/J78</f>
        <v>5.3449951409135082E-3</v>
      </c>
      <c r="AF78" s="58">
        <f t="shared" ref="AF78" si="249">(V78+W78+X78+Y78)/J78</f>
        <v>9.7181729834791061E-3</v>
      </c>
      <c r="AG78" s="18">
        <v>8</v>
      </c>
      <c r="AH78" s="18">
        <v>6</v>
      </c>
      <c r="AI78" s="18">
        <v>16</v>
      </c>
      <c r="AJ78" s="18">
        <v>31</v>
      </c>
      <c r="AK78" s="18">
        <v>38</v>
      </c>
      <c r="AL78" s="18">
        <v>34</v>
      </c>
      <c r="AM78" s="18">
        <v>18</v>
      </c>
      <c r="AN78" s="18"/>
      <c r="AO78" s="19"/>
      <c r="AP78" s="59">
        <f t="shared" ref="AP78:AP80" si="250">(AG78+AH78+AI78+AJ78+AK78) /J78</f>
        <v>4.8104956268221574E-2</v>
      </c>
      <c r="AQ78" s="58">
        <f t="shared" ref="AQ78:AQ80" si="251">(AG78+AH78+AI78+AJ78+AK78+AL78+AM78)/J78</f>
        <v>7.3372206025267256E-2</v>
      </c>
    </row>
    <row r="79" spans="2:148" x14ac:dyDescent="0.25">
      <c r="B79" s="16"/>
      <c r="C79" s="6"/>
      <c r="D79" s="6"/>
      <c r="E79" s="6" t="s">
        <v>27</v>
      </c>
      <c r="F79" s="6" t="s">
        <v>28</v>
      </c>
      <c r="G79" s="7">
        <v>2</v>
      </c>
      <c r="H79" s="58">
        <f t="shared" si="245"/>
        <v>0.63196055684454755</v>
      </c>
      <c r="I79" s="58">
        <f t="shared" si="245"/>
        <v>0.72447795823665895</v>
      </c>
      <c r="J79" s="21">
        <v>3448</v>
      </c>
      <c r="K79" s="18">
        <v>1</v>
      </c>
      <c r="L79" s="22">
        <v>1666</v>
      </c>
      <c r="M79" s="18">
        <v>430</v>
      </c>
      <c r="N79" s="18">
        <v>133</v>
      </c>
      <c r="O79" s="18">
        <v>77</v>
      </c>
      <c r="P79" s="18"/>
      <c r="Q79" s="18"/>
      <c r="R79" s="18"/>
      <c r="S79" s="19"/>
      <c r="T79" s="59">
        <f t="shared" ref="T79" si="252">(K79+L79+M79)/J79</f>
        <v>0.60817865429234341</v>
      </c>
      <c r="U79" s="58">
        <f t="shared" ref="U79" si="253">(K79+L79+M79+N79+O79)/J79</f>
        <v>0.66908352668213456</v>
      </c>
      <c r="V79" s="18">
        <v>1</v>
      </c>
      <c r="W79" s="18">
        <v>0</v>
      </c>
      <c r="X79" s="18">
        <v>9</v>
      </c>
      <c r="Y79" s="18">
        <v>6</v>
      </c>
      <c r="Z79" s="18">
        <v>4</v>
      </c>
      <c r="AA79" s="18"/>
      <c r="AB79" s="18"/>
      <c r="AC79" s="18"/>
      <c r="AD79" s="19"/>
      <c r="AE79" s="59">
        <f t="shared" ref="AE79" si="254">(V79+W79+X79)/J79</f>
        <v>2.9002320185614848E-3</v>
      </c>
      <c r="AF79" s="58">
        <f t="shared" ref="AF79" si="255">(V79+W79+X79+Y79+Z79)/J79</f>
        <v>5.8004640371229696E-3</v>
      </c>
      <c r="AG79" s="18">
        <v>3</v>
      </c>
      <c r="AH79" s="18">
        <v>14</v>
      </c>
      <c r="AI79" s="18">
        <v>12</v>
      </c>
      <c r="AJ79" s="18">
        <v>18</v>
      </c>
      <c r="AK79" s="18">
        <v>25</v>
      </c>
      <c r="AL79" s="18">
        <v>53</v>
      </c>
      <c r="AM79" s="18">
        <v>46</v>
      </c>
      <c r="AN79" s="18"/>
      <c r="AO79" s="19"/>
      <c r="AP79" s="59">
        <f t="shared" si="250"/>
        <v>2.0881670533642691E-2</v>
      </c>
      <c r="AQ79" s="58">
        <f t="shared" si="251"/>
        <v>4.9593967517401395E-2</v>
      </c>
    </row>
    <row r="80" spans="2:148" x14ac:dyDescent="0.25">
      <c r="B80" s="16"/>
      <c r="C80" s="6"/>
      <c r="D80" s="6"/>
      <c r="E80" s="6" t="s">
        <v>2</v>
      </c>
      <c r="F80" s="6" t="s">
        <v>28</v>
      </c>
      <c r="G80" s="7">
        <v>4</v>
      </c>
      <c r="H80" s="58">
        <f t="shared" ref="H80" si="256">T80+AE80+AP80</f>
        <v>0.49636803874092011</v>
      </c>
      <c r="I80" s="58">
        <f>U80+AF80+AQ80</f>
        <v>0.58353510895883776</v>
      </c>
      <c r="J80" s="17">
        <v>413</v>
      </c>
      <c r="K80" s="18">
        <v>17</v>
      </c>
      <c r="L80" s="18">
        <v>52</v>
      </c>
      <c r="M80" s="18">
        <v>53</v>
      </c>
      <c r="N80" s="18">
        <v>29</v>
      </c>
      <c r="O80" s="18">
        <v>29</v>
      </c>
      <c r="P80" s="18">
        <v>17</v>
      </c>
      <c r="Q80" s="18">
        <v>18</v>
      </c>
      <c r="R80" s="18"/>
      <c r="S80" s="19"/>
      <c r="T80" s="59">
        <f>(K80+L80+M80+N80+O80) /J80</f>
        <v>0.43583535108958837</v>
      </c>
      <c r="U80" s="58">
        <f t="shared" ref="U80" si="257">(K80+L80+M80+N80+O80+P80+Q80)/J80</f>
        <v>0.52058111380145278</v>
      </c>
      <c r="V80" s="18">
        <v>0</v>
      </c>
      <c r="W80" s="18">
        <v>0</v>
      </c>
      <c r="X80" s="18">
        <v>0</v>
      </c>
      <c r="Y80" s="18">
        <v>0</v>
      </c>
      <c r="Z80" s="18">
        <v>0</v>
      </c>
      <c r="AA80" s="18">
        <v>0</v>
      </c>
      <c r="AB80" s="18">
        <v>0</v>
      </c>
      <c r="AC80" s="18"/>
      <c r="AD80" s="19"/>
      <c r="AE80" s="59">
        <f t="shared" ref="AE80" si="258">(V80+W80+X80+Y80+Z80) /J80</f>
        <v>0</v>
      </c>
      <c r="AF80" s="58">
        <f t="shared" ref="AF80" si="259">(V80+W80+X80+Y80+Z80+AA80+AB80)/J80</f>
        <v>0</v>
      </c>
      <c r="AG80" s="18">
        <v>16</v>
      </c>
      <c r="AH80" s="18">
        <v>2</v>
      </c>
      <c r="AI80" s="18">
        <v>4</v>
      </c>
      <c r="AJ80" s="18">
        <v>1</v>
      </c>
      <c r="AK80" s="18">
        <v>2</v>
      </c>
      <c r="AL80" s="18">
        <v>1</v>
      </c>
      <c r="AM80" s="18">
        <v>0</v>
      </c>
      <c r="AN80" s="18"/>
      <c r="AO80" s="19"/>
      <c r="AP80" s="59">
        <f t="shared" si="250"/>
        <v>6.0532687651331719E-2</v>
      </c>
      <c r="AQ80" s="58">
        <f t="shared" si="251"/>
        <v>6.2953995157384993E-2</v>
      </c>
    </row>
    <row r="81" spans="2:148" s="15" customFormat="1" ht="15.75" thickBot="1" x14ac:dyDescent="0.3">
      <c r="B81" s="14"/>
      <c r="C81" s="20"/>
      <c r="D81" s="20"/>
      <c r="E81" s="20"/>
      <c r="F81" s="20"/>
      <c r="G81" s="62"/>
      <c r="H81" s="63"/>
      <c r="I81" s="63"/>
      <c r="J81" s="64"/>
      <c r="K81" s="20"/>
      <c r="L81" s="20"/>
      <c r="M81" s="20"/>
      <c r="N81" s="20"/>
      <c r="O81" s="20"/>
      <c r="P81" s="20"/>
      <c r="Q81" s="20"/>
      <c r="R81" s="20"/>
      <c r="S81" s="65"/>
      <c r="T81" s="66"/>
      <c r="U81" s="67"/>
      <c r="V81" s="20"/>
      <c r="W81" s="20"/>
      <c r="X81" s="20"/>
      <c r="Y81" s="20"/>
      <c r="Z81" s="20"/>
      <c r="AA81" s="20"/>
      <c r="AB81" s="20"/>
      <c r="AC81" s="20"/>
      <c r="AD81" s="65"/>
      <c r="AE81" s="66"/>
      <c r="AF81" s="67"/>
      <c r="AG81" s="20"/>
      <c r="AH81" s="20"/>
      <c r="AI81" s="20"/>
      <c r="AJ81" s="20"/>
      <c r="AK81" s="20"/>
      <c r="AL81" s="20"/>
      <c r="AM81" s="20"/>
      <c r="AN81" s="20"/>
      <c r="AO81" s="65"/>
      <c r="AP81" s="66"/>
      <c r="AQ81" s="67"/>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row>
    <row r="82" spans="2:148" x14ac:dyDescent="0.25">
      <c r="B82" s="16"/>
      <c r="C82" s="6" t="s">
        <v>26</v>
      </c>
      <c r="D82" s="6"/>
      <c r="E82" s="6" t="s">
        <v>2</v>
      </c>
      <c r="F82" s="6" t="s">
        <v>28</v>
      </c>
      <c r="G82" s="7">
        <v>4</v>
      </c>
      <c r="H82" s="58">
        <f t="shared" ref="H82" si="260">T82+AE82+AP82</f>
        <v>0.72800000000000009</v>
      </c>
      <c r="I82" s="58">
        <f>U82+AF82+AQ82</f>
        <v>0.76800000000000002</v>
      </c>
      <c r="J82" s="17">
        <v>125</v>
      </c>
      <c r="K82" s="18">
        <v>7</v>
      </c>
      <c r="L82" s="18">
        <v>37</v>
      </c>
      <c r="M82" s="18">
        <v>19</v>
      </c>
      <c r="N82" s="18">
        <v>14</v>
      </c>
      <c r="O82" s="18">
        <v>6</v>
      </c>
      <c r="P82" s="18">
        <v>1</v>
      </c>
      <c r="Q82" s="18">
        <v>0</v>
      </c>
      <c r="R82" s="18"/>
      <c r="S82" s="19"/>
      <c r="T82" s="59">
        <f>(K82+L82+M82+N82+O82) /J82</f>
        <v>0.66400000000000003</v>
      </c>
      <c r="U82" s="58">
        <f t="shared" ref="U82" si="261">(K82+L82+M82+N82+O82+P82+Q82)/J82</f>
        <v>0.67200000000000004</v>
      </c>
      <c r="V82" s="18">
        <v>0</v>
      </c>
      <c r="W82" s="18">
        <v>0</v>
      </c>
      <c r="X82" s="18">
        <v>2</v>
      </c>
      <c r="Y82" s="18">
        <v>3</v>
      </c>
      <c r="Z82" s="18">
        <v>0</v>
      </c>
      <c r="AA82" s="18">
        <v>2</v>
      </c>
      <c r="AB82" s="18">
        <v>2</v>
      </c>
      <c r="AC82" s="18"/>
      <c r="AD82" s="19"/>
      <c r="AE82" s="59">
        <f t="shared" ref="AE82" si="262">(V82+W82+X82+Y82+Z82) /J82</f>
        <v>0.04</v>
      </c>
      <c r="AF82" s="58">
        <f t="shared" ref="AF82" si="263">(V82+W82+X82+Y82+Z82+AA82+AB82)/J82</f>
        <v>7.1999999999999995E-2</v>
      </c>
      <c r="AG82" s="18">
        <v>0</v>
      </c>
      <c r="AH82" s="18">
        <v>0</v>
      </c>
      <c r="AI82" s="18">
        <v>3</v>
      </c>
      <c r="AJ82" s="18">
        <v>0</v>
      </c>
      <c r="AK82" s="18">
        <v>0</v>
      </c>
      <c r="AL82" s="18">
        <v>0</v>
      </c>
      <c r="AM82" s="18">
        <v>0</v>
      </c>
      <c r="AN82" s="18"/>
      <c r="AO82" s="19"/>
      <c r="AP82" s="59">
        <f t="shared" ref="AP82" si="264">(AG82+AH82+AI82+AJ82+AK82) /J82</f>
        <v>2.4E-2</v>
      </c>
      <c r="AQ82" s="58">
        <f t="shared" ref="AQ82" si="265">(AG82+AH82+AI82+AJ82+AK82+AL82+AM82)/J82</f>
        <v>2.4E-2</v>
      </c>
    </row>
    <row r="83" spans="2:148" s="15" customFormat="1" ht="15.75" thickBot="1" x14ac:dyDescent="0.3">
      <c r="B83" s="14"/>
      <c r="C83" s="20"/>
      <c r="D83" s="20"/>
      <c r="E83" s="20"/>
      <c r="F83" s="20"/>
      <c r="G83" s="62"/>
      <c r="H83" s="63"/>
      <c r="I83" s="63"/>
      <c r="J83" s="64"/>
      <c r="K83" s="20"/>
      <c r="L83" s="20"/>
      <c r="M83" s="20"/>
      <c r="N83" s="20"/>
      <c r="O83" s="20"/>
      <c r="P83" s="20"/>
      <c r="Q83" s="20"/>
      <c r="R83" s="20"/>
      <c r="S83" s="65"/>
      <c r="T83" s="66"/>
      <c r="U83" s="67"/>
      <c r="V83" s="20"/>
      <c r="W83" s="20"/>
      <c r="X83" s="20"/>
      <c r="Y83" s="20"/>
      <c r="Z83" s="20"/>
      <c r="AA83" s="20"/>
      <c r="AB83" s="20"/>
      <c r="AC83" s="20"/>
      <c r="AD83" s="65"/>
      <c r="AE83" s="66"/>
      <c r="AF83" s="67"/>
      <c r="AG83" s="20"/>
      <c r="AH83" s="20"/>
      <c r="AI83" s="20"/>
      <c r="AJ83" s="20"/>
      <c r="AK83" s="20"/>
      <c r="AL83" s="20"/>
      <c r="AM83" s="20"/>
      <c r="AN83" s="20"/>
      <c r="AO83" s="65"/>
      <c r="AP83" s="66"/>
      <c r="AQ83" s="67"/>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row>
    <row r="84" spans="2:148" x14ac:dyDescent="0.25">
      <c r="B84" s="16"/>
      <c r="C84" s="6" t="s">
        <v>5</v>
      </c>
      <c r="D84" s="6"/>
      <c r="E84" s="6" t="s">
        <v>1</v>
      </c>
      <c r="F84" s="6" t="s">
        <v>28</v>
      </c>
      <c r="G84" s="7">
        <v>1</v>
      </c>
      <c r="H84" s="58">
        <f t="shared" ref="H84:I88" si="266">T84+AE84+AP84</f>
        <v>1.937984496124031E-2</v>
      </c>
      <c r="I84" s="58">
        <f t="shared" si="266"/>
        <v>3.1007751937984496E-2</v>
      </c>
      <c r="J84" s="17">
        <v>258</v>
      </c>
      <c r="K84" s="18">
        <v>0</v>
      </c>
      <c r="L84" s="18">
        <v>0</v>
      </c>
      <c r="M84" s="18">
        <v>0</v>
      </c>
      <c r="N84" s="18">
        <v>0</v>
      </c>
      <c r="O84" s="18"/>
      <c r="P84" s="18"/>
      <c r="Q84" s="18"/>
      <c r="R84" s="18"/>
      <c r="S84" s="19"/>
      <c r="T84" s="59">
        <f t="shared" ref="T84" si="267">(K84+L84)/J84</f>
        <v>0</v>
      </c>
      <c r="U84" s="58">
        <f t="shared" ref="U84" si="268">(K84+L84+M84+N84)/J84</f>
        <v>0</v>
      </c>
      <c r="V84" s="18">
        <v>0</v>
      </c>
      <c r="W84" s="18">
        <v>0</v>
      </c>
      <c r="X84" s="18">
        <v>0</v>
      </c>
      <c r="Y84" s="18">
        <v>0</v>
      </c>
      <c r="Z84" s="18"/>
      <c r="AA84" s="18"/>
      <c r="AB84" s="18"/>
      <c r="AC84" s="18"/>
      <c r="AD84" s="19"/>
      <c r="AE84" s="59">
        <f t="shared" ref="AE84" si="269">(V84+W84)/J84</f>
        <v>0</v>
      </c>
      <c r="AF84" s="58">
        <f t="shared" ref="AF84" si="270">(V84+W84+X84+Y84)/J84</f>
        <v>0</v>
      </c>
      <c r="AG84" s="18">
        <v>0</v>
      </c>
      <c r="AH84" s="18">
        <v>0</v>
      </c>
      <c r="AI84" s="18">
        <v>1</v>
      </c>
      <c r="AJ84" s="18">
        <v>1</v>
      </c>
      <c r="AK84" s="18">
        <v>3</v>
      </c>
      <c r="AL84" s="18">
        <v>3</v>
      </c>
      <c r="AM84" s="18">
        <v>0</v>
      </c>
      <c r="AN84" s="18"/>
      <c r="AO84" s="19"/>
      <c r="AP84" s="59">
        <f t="shared" ref="AP84:AP87" si="271">(AG84+AH84+AI84+AJ84+AK84) /J84</f>
        <v>1.937984496124031E-2</v>
      </c>
      <c r="AQ84" s="58">
        <f t="shared" ref="AQ84:AQ87" si="272">(AG84+AH84+AI84+AJ84+AK84+AL84+AM84)/J84</f>
        <v>3.1007751937984496E-2</v>
      </c>
    </row>
    <row r="85" spans="2:148" x14ac:dyDescent="0.25">
      <c r="B85" s="16"/>
      <c r="C85" s="6"/>
      <c r="D85" s="6"/>
      <c r="E85" s="6" t="s">
        <v>27</v>
      </c>
      <c r="F85" s="6" t="s">
        <v>28</v>
      </c>
      <c r="G85" s="7">
        <v>2</v>
      </c>
      <c r="H85" s="58">
        <f t="shared" si="266"/>
        <v>0.94642857142857151</v>
      </c>
      <c r="I85" s="58">
        <f t="shared" si="266"/>
        <v>0.9642857142857143</v>
      </c>
      <c r="J85" s="17">
        <v>56</v>
      </c>
      <c r="K85" s="18">
        <v>4</v>
      </c>
      <c r="L85" s="18">
        <v>46</v>
      </c>
      <c r="M85" s="18">
        <v>2</v>
      </c>
      <c r="N85" s="18">
        <v>0</v>
      </c>
      <c r="O85" s="18">
        <v>1</v>
      </c>
      <c r="P85" s="18"/>
      <c r="Q85" s="18"/>
      <c r="R85" s="18"/>
      <c r="S85" s="19"/>
      <c r="T85" s="59">
        <f t="shared" ref="T85" si="273">(K85+L85+M85)/J85</f>
        <v>0.9285714285714286</v>
      </c>
      <c r="U85" s="58">
        <f t="shared" ref="U85" si="274">(K85+L85+M85+N85+O85)/J85</f>
        <v>0.9464285714285714</v>
      </c>
      <c r="V85" s="18">
        <v>0</v>
      </c>
      <c r="W85" s="18">
        <v>0</v>
      </c>
      <c r="X85" s="18">
        <v>0</v>
      </c>
      <c r="Y85" s="18">
        <v>0</v>
      </c>
      <c r="Z85" s="18">
        <v>0</v>
      </c>
      <c r="AA85" s="18"/>
      <c r="AB85" s="18"/>
      <c r="AC85" s="18"/>
      <c r="AD85" s="19"/>
      <c r="AE85" s="59">
        <f t="shared" ref="AE85" si="275">(V85+W85+X85)/J85</f>
        <v>0</v>
      </c>
      <c r="AF85" s="58">
        <f t="shared" ref="AF85" si="276">(V85+W85+X85+Y85+Z85)/J85</f>
        <v>0</v>
      </c>
      <c r="AG85" s="18">
        <v>1</v>
      </c>
      <c r="AH85" s="18">
        <v>0</v>
      </c>
      <c r="AI85" s="18">
        <v>0</v>
      </c>
      <c r="AJ85" s="18">
        <v>0</v>
      </c>
      <c r="AK85" s="18">
        <v>0</v>
      </c>
      <c r="AL85" s="18">
        <v>0</v>
      </c>
      <c r="AM85" s="18">
        <v>0</v>
      </c>
      <c r="AN85" s="18"/>
      <c r="AO85" s="19"/>
      <c r="AP85" s="59">
        <f t="shared" si="271"/>
        <v>1.7857142857142856E-2</v>
      </c>
      <c r="AQ85" s="58">
        <f t="shared" si="272"/>
        <v>1.7857142857142856E-2</v>
      </c>
    </row>
    <row r="86" spans="2:148" x14ac:dyDescent="0.25">
      <c r="B86" s="16"/>
      <c r="C86" s="6"/>
      <c r="D86" s="6"/>
      <c r="E86" s="6" t="s">
        <v>2</v>
      </c>
      <c r="F86" s="6" t="s">
        <v>28</v>
      </c>
      <c r="G86" s="7">
        <v>4</v>
      </c>
      <c r="H86" s="58">
        <f t="shared" si="266"/>
        <v>0.67878573949876453</v>
      </c>
      <c r="I86" s="58">
        <f>U86+AF86+AQ86</f>
        <v>0.80644781739028115</v>
      </c>
      <c r="J86" s="21">
        <v>8499</v>
      </c>
      <c r="K86" s="18">
        <v>164</v>
      </c>
      <c r="L86" s="18">
        <v>590</v>
      </c>
      <c r="M86" s="22">
        <v>1048</v>
      </c>
      <c r="N86" s="22">
        <v>1838</v>
      </c>
      <c r="O86" s="22">
        <v>1709</v>
      </c>
      <c r="P86" s="18">
        <v>622</v>
      </c>
      <c r="Q86" s="18">
        <v>199</v>
      </c>
      <c r="R86" s="18"/>
      <c r="S86" s="19"/>
      <c r="T86" s="59">
        <f>(K86+L86+M86+N86+O86) /J86</f>
        <v>0.62936816096011294</v>
      </c>
      <c r="U86" s="58">
        <f t="shared" ref="U86" si="277">(K86+L86+M86+N86+O86+P86+Q86)/J86</f>
        <v>0.7259677609130486</v>
      </c>
      <c r="V86" s="18">
        <v>13</v>
      </c>
      <c r="W86" s="18">
        <v>9</v>
      </c>
      <c r="X86" s="18">
        <v>10</v>
      </c>
      <c r="Y86" s="18">
        <v>28</v>
      </c>
      <c r="Z86" s="18">
        <v>71</v>
      </c>
      <c r="AA86" s="18">
        <v>81</v>
      </c>
      <c r="AB86" s="18">
        <v>69</v>
      </c>
      <c r="AC86" s="18"/>
      <c r="AD86" s="19"/>
      <c r="AE86" s="59">
        <f t="shared" ref="AE86" si="278">(V86+W86+X86+Y86+Z86) /J86</f>
        <v>1.5413578068008001E-2</v>
      </c>
      <c r="AF86" s="58">
        <f t="shared" ref="AF86" si="279">(V86+W86+X86+Y86+Z86+AA86+AB86)/J86</f>
        <v>3.3062713260383576E-2</v>
      </c>
      <c r="AG86" s="18">
        <v>3</v>
      </c>
      <c r="AH86" s="18">
        <v>17</v>
      </c>
      <c r="AI86" s="18">
        <v>74</v>
      </c>
      <c r="AJ86" s="18">
        <v>107</v>
      </c>
      <c r="AK86" s="18">
        <v>88</v>
      </c>
      <c r="AL86" s="18">
        <v>47</v>
      </c>
      <c r="AM86" s="18">
        <v>67</v>
      </c>
      <c r="AN86" s="18"/>
      <c r="AO86" s="19"/>
      <c r="AP86" s="59">
        <f t="shared" si="271"/>
        <v>3.4004000470643607E-2</v>
      </c>
      <c r="AQ86" s="58">
        <f t="shared" si="272"/>
        <v>4.7417343216849039E-2</v>
      </c>
    </row>
    <row r="87" spans="2:148" x14ac:dyDescent="0.25">
      <c r="B87" s="16"/>
      <c r="C87" s="6"/>
      <c r="D87" s="6"/>
      <c r="E87" s="6" t="s">
        <v>3</v>
      </c>
      <c r="F87" s="6" t="s">
        <v>28</v>
      </c>
      <c r="G87" s="7">
        <v>3</v>
      </c>
      <c r="H87" s="58">
        <f t="shared" si="266"/>
        <v>0.78342089900758904</v>
      </c>
      <c r="I87" s="58">
        <f t="shared" si="266"/>
        <v>0.87740805604203143</v>
      </c>
      <c r="J87" s="21">
        <v>1713</v>
      </c>
      <c r="K87" s="22">
        <v>5</v>
      </c>
      <c r="L87" s="22">
        <v>295</v>
      </c>
      <c r="M87" s="22">
        <v>768</v>
      </c>
      <c r="N87" s="22">
        <v>240</v>
      </c>
      <c r="O87" s="22">
        <v>70</v>
      </c>
      <c r="P87" s="22">
        <v>21</v>
      </c>
      <c r="Q87" s="22"/>
      <c r="R87" s="22"/>
      <c r="S87" s="23"/>
      <c r="T87" s="59">
        <f t="shared" ref="T87" si="280">(K87+L87+M87+N87)/J87</f>
        <v>0.76357267950963226</v>
      </c>
      <c r="U87" s="58">
        <f t="shared" ref="U87" si="281">(K87+L87+M87+N87+O87+P87)/J87</f>
        <v>0.81669585522475185</v>
      </c>
      <c r="V87" s="18">
        <v>0</v>
      </c>
      <c r="W87" s="18">
        <v>0</v>
      </c>
      <c r="X87" s="18">
        <v>3</v>
      </c>
      <c r="Y87" s="18">
        <v>0</v>
      </c>
      <c r="Z87" s="18">
        <v>1</v>
      </c>
      <c r="AA87" s="18">
        <v>0</v>
      </c>
      <c r="AB87" s="18"/>
      <c r="AC87" s="18"/>
      <c r="AD87" s="19"/>
      <c r="AE87" s="59">
        <f t="shared" ref="AE87" si="282">(V87+W87+X87+Y87)/J87</f>
        <v>1.7513134851138354E-3</v>
      </c>
      <c r="AF87" s="58">
        <f t="shared" ref="AF87" si="283">(V87+W87+X87+Y87+Z87+AA87)/J87</f>
        <v>2.3350846468184472E-3</v>
      </c>
      <c r="AG87" s="18">
        <v>7</v>
      </c>
      <c r="AH87" s="18">
        <v>0</v>
      </c>
      <c r="AI87" s="18">
        <v>3</v>
      </c>
      <c r="AJ87" s="18">
        <v>6</v>
      </c>
      <c r="AK87" s="18">
        <v>15</v>
      </c>
      <c r="AL87" s="18">
        <v>24</v>
      </c>
      <c r="AM87" s="18">
        <v>45</v>
      </c>
      <c r="AN87" s="18"/>
      <c r="AO87" s="19"/>
      <c r="AP87" s="59">
        <f t="shared" si="271"/>
        <v>1.8096906012842966E-2</v>
      </c>
      <c r="AQ87" s="58">
        <f t="shared" si="272"/>
        <v>5.837711617046118E-2</v>
      </c>
    </row>
    <row r="88" spans="2:148" x14ac:dyDescent="0.25">
      <c r="B88" s="16"/>
      <c r="C88" s="6"/>
      <c r="D88" s="6"/>
      <c r="E88" s="6" t="s">
        <v>4</v>
      </c>
      <c r="F88" s="6" t="s">
        <v>28</v>
      </c>
      <c r="G88" s="7">
        <v>6</v>
      </c>
      <c r="H88" s="58">
        <f t="shared" si="266"/>
        <v>0.74039938556067597</v>
      </c>
      <c r="I88" s="58">
        <f t="shared" si="266"/>
        <v>0.84639016897081409</v>
      </c>
      <c r="J88" s="21">
        <v>651</v>
      </c>
      <c r="K88" s="22">
        <v>0</v>
      </c>
      <c r="L88" s="22">
        <v>0</v>
      </c>
      <c r="M88" s="22">
        <v>8</v>
      </c>
      <c r="N88" s="22">
        <v>44</v>
      </c>
      <c r="O88" s="22">
        <v>119</v>
      </c>
      <c r="P88" s="22">
        <v>152</v>
      </c>
      <c r="Q88" s="22">
        <v>88</v>
      </c>
      <c r="R88" s="22">
        <v>38</v>
      </c>
      <c r="S88" s="23">
        <v>26</v>
      </c>
      <c r="T88" s="59">
        <f t="shared" ref="T88" si="284">(K88+L88+M88+N88+O88+P88+Q88)/J88</f>
        <v>0.63133640552995396</v>
      </c>
      <c r="U88" s="58">
        <f t="shared" ref="U88" si="285">(K88+L88+M88+N88+O88+P88+Q88+R88+S88)/J88</f>
        <v>0.72964669738863286</v>
      </c>
      <c r="V88" s="18">
        <v>0</v>
      </c>
      <c r="W88" s="18">
        <v>0</v>
      </c>
      <c r="X88" s="18">
        <v>0</v>
      </c>
      <c r="Y88" s="18">
        <v>0</v>
      </c>
      <c r="Z88" s="18">
        <v>0</v>
      </c>
      <c r="AA88" s="18">
        <v>0</v>
      </c>
      <c r="AB88" s="18">
        <v>0</v>
      </c>
      <c r="AC88" s="18">
        <v>0</v>
      </c>
      <c r="AD88" s="19">
        <v>0</v>
      </c>
      <c r="AE88" s="59">
        <f t="shared" ref="AE88" si="286">(V88+W88+X88+Y88+Z88+AA88+AB88)/J88</f>
        <v>0</v>
      </c>
      <c r="AF88" s="58">
        <f t="shared" ref="AF88" si="287">(V88+W88+X88+Y88+Z88+AA88+AB88+AC88+AD88)/J88</f>
        <v>0</v>
      </c>
      <c r="AG88" s="18">
        <v>13</v>
      </c>
      <c r="AH88" s="18">
        <v>5</v>
      </c>
      <c r="AI88" s="18">
        <v>16</v>
      </c>
      <c r="AJ88" s="18">
        <v>17</v>
      </c>
      <c r="AK88" s="18">
        <v>11</v>
      </c>
      <c r="AL88" s="18">
        <v>4</v>
      </c>
      <c r="AM88" s="18">
        <v>5</v>
      </c>
      <c r="AN88" s="18">
        <v>3</v>
      </c>
      <c r="AO88" s="19">
        <v>2</v>
      </c>
      <c r="AP88" s="59">
        <f t="shared" ref="AP88" si="288">(AG88+AH88+AI88+AJ88+AK88+AL88+AM88) /J88</f>
        <v>0.10906298003072197</v>
      </c>
      <c r="AQ88" s="58">
        <f t="shared" ref="AQ88" si="289">(AG88+AH88+AI88+AJ88+AK88+AL88+AM88+AN88+AO88)/J88</f>
        <v>0.11674347158218126</v>
      </c>
    </row>
    <row r="89" spans="2:148" s="15" customFormat="1" ht="15.75" thickBot="1" x14ac:dyDescent="0.3">
      <c r="B89" s="14"/>
      <c r="C89" s="20"/>
      <c r="D89" s="20"/>
      <c r="E89" s="20"/>
      <c r="F89" s="20"/>
      <c r="G89" s="62"/>
      <c r="H89" s="63"/>
      <c r="I89" s="69"/>
      <c r="J89" s="64"/>
      <c r="K89" s="20"/>
      <c r="L89" s="20"/>
      <c r="M89" s="20"/>
      <c r="N89" s="20"/>
      <c r="O89" s="20"/>
      <c r="P89" s="20"/>
      <c r="Q89" s="20"/>
      <c r="R89" s="20"/>
      <c r="S89" s="65"/>
      <c r="T89" s="66"/>
      <c r="U89" s="67"/>
      <c r="V89" s="20"/>
      <c r="W89" s="20"/>
      <c r="X89" s="20"/>
      <c r="Y89" s="20"/>
      <c r="Z89" s="20"/>
      <c r="AA89" s="20"/>
      <c r="AB89" s="20"/>
      <c r="AC89" s="20"/>
      <c r="AD89" s="65"/>
      <c r="AE89" s="66"/>
      <c r="AF89" s="67"/>
      <c r="AG89" s="20"/>
      <c r="AH89" s="20"/>
      <c r="AI89" s="20"/>
      <c r="AJ89" s="20"/>
      <c r="AK89" s="20"/>
      <c r="AL89" s="20"/>
      <c r="AM89" s="20"/>
      <c r="AN89" s="20"/>
      <c r="AO89" s="65"/>
      <c r="AP89" s="66"/>
      <c r="AQ89" s="67"/>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3"/>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c r="EN89" s="83"/>
      <c r="EO89" s="83"/>
      <c r="EP89" s="83"/>
      <c r="EQ89" s="83"/>
      <c r="ER89" s="83"/>
    </row>
    <row r="90" spans="2:148" x14ac:dyDescent="0.25">
      <c r="B90" s="16"/>
      <c r="C90" s="6" t="s">
        <v>6</v>
      </c>
      <c r="D90" s="6"/>
      <c r="E90" s="6" t="s">
        <v>1</v>
      </c>
      <c r="F90" s="6" t="s">
        <v>28</v>
      </c>
      <c r="G90" s="7">
        <v>1</v>
      </c>
      <c r="H90" s="58">
        <f t="shared" ref="H90:I94" si="290">T90+AE90+AP90</f>
        <v>1.937984496124031E-2</v>
      </c>
      <c r="I90" s="58">
        <f t="shared" si="290"/>
        <v>3.4883720930232558E-2</v>
      </c>
      <c r="J90" s="17">
        <v>258</v>
      </c>
      <c r="K90" s="18">
        <v>0</v>
      </c>
      <c r="L90" s="18">
        <v>0</v>
      </c>
      <c r="M90" s="18">
        <v>0</v>
      </c>
      <c r="N90" s="18">
        <v>0</v>
      </c>
      <c r="O90" s="18"/>
      <c r="P90" s="18"/>
      <c r="Q90" s="18"/>
      <c r="R90" s="18"/>
      <c r="S90" s="19"/>
      <c r="T90" s="59">
        <f t="shared" ref="T90" si="291">(K90+L90)/J90</f>
        <v>0</v>
      </c>
      <c r="U90" s="58">
        <f t="shared" ref="U90" si="292">(K90+L90+M90+N90)/J90</f>
        <v>0</v>
      </c>
      <c r="V90" s="18">
        <v>0</v>
      </c>
      <c r="W90" s="18">
        <v>0</v>
      </c>
      <c r="X90" s="18">
        <v>0</v>
      </c>
      <c r="Y90" s="18">
        <v>0</v>
      </c>
      <c r="Z90" s="18"/>
      <c r="AA90" s="18"/>
      <c r="AB90" s="18"/>
      <c r="AC90" s="18"/>
      <c r="AD90" s="19"/>
      <c r="AE90" s="59">
        <f t="shared" ref="AE90" si="293">(V90+W90)/J90</f>
        <v>0</v>
      </c>
      <c r="AF90" s="58">
        <f t="shared" ref="AF90" si="294">(V90+W90+X90+Y90)/J90</f>
        <v>0</v>
      </c>
      <c r="AG90" s="18">
        <v>2</v>
      </c>
      <c r="AH90" s="18">
        <v>0</v>
      </c>
      <c r="AI90" s="18">
        <v>0</v>
      </c>
      <c r="AJ90" s="18">
        <v>3</v>
      </c>
      <c r="AK90" s="18">
        <v>0</v>
      </c>
      <c r="AL90" s="18">
        <v>2</v>
      </c>
      <c r="AM90" s="18">
        <v>2</v>
      </c>
      <c r="AN90" s="18"/>
      <c r="AO90" s="19"/>
      <c r="AP90" s="59">
        <f t="shared" ref="AP90:AP93" si="295">(AG90+AH90+AI90+AJ90+AK90) /J90</f>
        <v>1.937984496124031E-2</v>
      </c>
      <c r="AQ90" s="58">
        <f t="shared" ref="AQ90:AQ93" si="296">(AG90+AH90+AI90+AJ90+AK90+AL90+AM90)/J90</f>
        <v>3.4883720930232558E-2</v>
      </c>
    </row>
    <row r="91" spans="2:148" x14ac:dyDescent="0.25">
      <c r="B91" s="16"/>
      <c r="C91" s="6"/>
      <c r="D91" s="6"/>
      <c r="E91" s="6" t="s">
        <v>27</v>
      </c>
      <c r="F91" s="6" t="s">
        <v>28</v>
      </c>
      <c r="G91" s="7">
        <v>2</v>
      </c>
      <c r="H91" s="58">
        <f t="shared" si="290"/>
        <v>0.5</v>
      </c>
      <c r="I91" s="58">
        <f t="shared" si="290"/>
        <v>0.8125</v>
      </c>
      <c r="J91" s="17">
        <v>16</v>
      </c>
      <c r="K91" s="18">
        <v>1</v>
      </c>
      <c r="L91" s="18">
        <v>2</v>
      </c>
      <c r="M91" s="18">
        <v>4</v>
      </c>
      <c r="N91" s="18">
        <v>3</v>
      </c>
      <c r="O91" s="18">
        <v>1</v>
      </c>
      <c r="P91" s="18"/>
      <c r="Q91" s="18"/>
      <c r="R91" s="18"/>
      <c r="S91" s="19"/>
      <c r="T91" s="59">
        <f t="shared" ref="T91" si="297">(K91+L91+M91)/J91</f>
        <v>0.4375</v>
      </c>
      <c r="U91" s="58">
        <f t="shared" ref="U91" si="298">(K91+L91+M91+N91+O91)/J91</f>
        <v>0.6875</v>
      </c>
      <c r="V91" s="18">
        <v>0</v>
      </c>
      <c r="W91" s="18">
        <v>0</v>
      </c>
      <c r="X91" s="18">
        <v>0</v>
      </c>
      <c r="Y91" s="18">
        <v>0</v>
      </c>
      <c r="Z91" s="18">
        <v>0</v>
      </c>
      <c r="AA91" s="18"/>
      <c r="AB91" s="18"/>
      <c r="AC91" s="18"/>
      <c r="AD91" s="19"/>
      <c r="AE91" s="59">
        <f t="shared" ref="AE91" si="299">(V91+W91+X91)/J91</f>
        <v>0</v>
      </c>
      <c r="AF91" s="58">
        <f t="shared" ref="AF91" si="300">(V91+W91+X91+Y91+Z91)/J91</f>
        <v>0</v>
      </c>
      <c r="AG91" s="18">
        <v>0</v>
      </c>
      <c r="AH91" s="18">
        <v>0</v>
      </c>
      <c r="AI91" s="18">
        <v>1</v>
      </c>
      <c r="AJ91" s="18">
        <v>0</v>
      </c>
      <c r="AK91" s="18">
        <v>0</v>
      </c>
      <c r="AL91" s="18">
        <v>0</v>
      </c>
      <c r="AM91" s="18">
        <v>1</v>
      </c>
      <c r="AN91" s="18"/>
      <c r="AO91" s="19"/>
      <c r="AP91" s="59">
        <f t="shared" si="295"/>
        <v>6.25E-2</v>
      </c>
      <c r="AQ91" s="58">
        <f t="shared" si="296"/>
        <v>0.125</v>
      </c>
    </row>
    <row r="92" spans="2:148" x14ac:dyDescent="0.25">
      <c r="B92" s="16"/>
      <c r="C92" s="6"/>
      <c r="D92" s="6"/>
      <c r="E92" s="6" t="s">
        <v>2</v>
      </c>
      <c r="F92" s="6" t="s">
        <v>28</v>
      </c>
      <c r="G92" s="7">
        <v>4</v>
      </c>
      <c r="H92" s="58">
        <f t="shared" si="290"/>
        <v>0.66291412029591512</v>
      </c>
      <c r="I92" s="58">
        <f>U92+AF92+AQ92</f>
        <v>0.81215825024123511</v>
      </c>
      <c r="J92" s="21">
        <v>6218</v>
      </c>
      <c r="K92" s="18">
        <v>42</v>
      </c>
      <c r="L92" s="18">
        <v>682</v>
      </c>
      <c r="M92" s="18">
        <v>748</v>
      </c>
      <c r="N92" s="22">
        <v>1055</v>
      </c>
      <c r="O92" s="22">
        <v>1397</v>
      </c>
      <c r="P92" s="18">
        <v>596</v>
      </c>
      <c r="Q92" s="18">
        <v>192</v>
      </c>
      <c r="R92" s="18"/>
      <c r="S92" s="19"/>
      <c r="T92" s="59">
        <f>(K92+L92+M92+N92+O92) /J92</f>
        <v>0.63107108394982314</v>
      </c>
      <c r="U92" s="58">
        <f t="shared" ref="U92" si="301">(K92+L92+M92+N92+O92+P92+Q92)/J92</f>
        <v>0.75779993567063364</v>
      </c>
      <c r="V92" s="18">
        <v>1</v>
      </c>
      <c r="W92" s="18">
        <v>0</v>
      </c>
      <c r="X92" s="18">
        <v>6</v>
      </c>
      <c r="Y92" s="18">
        <v>16</v>
      </c>
      <c r="Z92" s="18">
        <v>32</v>
      </c>
      <c r="AA92" s="18">
        <v>53</v>
      </c>
      <c r="AB92" s="18">
        <v>33</v>
      </c>
      <c r="AC92" s="18"/>
      <c r="AD92" s="19"/>
      <c r="AE92" s="59">
        <f t="shared" ref="AE92" si="302">(V92+W92+X92+Y92+Z92) /J92</f>
        <v>8.8452878739144411E-3</v>
      </c>
      <c r="AF92" s="58">
        <f t="shared" ref="AF92" si="303">(V92+W92+X92+Y92+Z92+AA92+AB92)/J92</f>
        <v>2.2676101640398842E-2</v>
      </c>
      <c r="AG92" s="18">
        <v>4</v>
      </c>
      <c r="AH92" s="18">
        <v>13</v>
      </c>
      <c r="AI92" s="18">
        <v>47</v>
      </c>
      <c r="AJ92" s="18">
        <v>44</v>
      </c>
      <c r="AK92" s="18">
        <v>35</v>
      </c>
      <c r="AL92" s="18">
        <v>30</v>
      </c>
      <c r="AM92" s="18">
        <v>24</v>
      </c>
      <c r="AN92" s="18"/>
      <c r="AO92" s="19"/>
      <c r="AP92" s="59">
        <f t="shared" si="295"/>
        <v>2.2997748472177549E-2</v>
      </c>
      <c r="AQ92" s="58">
        <f t="shared" si="296"/>
        <v>3.1682212930202638E-2</v>
      </c>
    </row>
    <row r="93" spans="2:148" x14ac:dyDescent="0.25">
      <c r="B93" s="16"/>
      <c r="C93" s="6"/>
      <c r="D93" s="6"/>
      <c r="E93" s="6" t="s">
        <v>3</v>
      </c>
      <c r="F93" s="6" t="s">
        <v>28</v>
      </c>
      <c r="G93" s="7">
        <v>3</v>
      </c>
      <c r="H93" s="58">
        <f t="shared" si="290"/>
        <v>0.76120401337792643</v>
      </c>
      <c r="I93" s="58">
        <f t="shared" si="290"/>
        <v>0.88762541806020068</v>
      </c>
      <c r="J93" s="21">
        <v>1495</v>
      </c>
      <c r="K93" s="22">
        <v>23</v>
      </c>
      <c r="L93" s="22">
        <v>317</v>
      </c>
      <c r="M93" s="22">
        <v>454</v>
      </c>
      <c r="N93" s="22">
        <v>304</v>
      </c>
      <c r="O93" s="22">
        <v>90</v>
      </c>
      <c r="P93" s="22">
        <v>37</v>
      </c>
      <c r="Q93" s="22"/>
      <c r="R93" s="22"/>
      <c r="S93" s="23"/>
      <c r="T93" s="59">
        <f t="shared" ref="T93" si="304">(K93+L93+M93+N93)/J93</f>
        <v>0.73444816053511708</v>
      </c>
      <c r="U93" s="58">
        <f t="shared" ref="U93" si="305">(K93+L93+M93+N93+O93+P93)/J93</f>
        <v>0.8193979933110368</v>
      </c>
      <c r="V93" s="18">
        <v>2</v>
      </c>
      <c r="W93" s="18">
        <v>1</v>
      </c>
      <c r="X93" s="18">
        <v>0</v>
      </c>
      <c r="Y93" s="18">
        <v>0</v>
      </c>
      <c r="Z93" s="18">
        <v>2</v>
      </c>
      <c r="AA93" s="18">
        <v>0</v>
      </c>
      <c r="AB93" s="18"/>
      <c r="AC93" s="18"/>
      <c r="AD93" s="19"/>
      <c r="AE93" s="59">
        <f t="shared" ref="AE93" si="306">(V93+W93+X93+Y93)/J93</f>
        <v>2.0066889632107021E-3</v>
      </c>
      <c r="AF93" s="58">
        <f t="shared" ref="AF93" si="307">(V93+W93+X93+Y93+Z93+AA93)/J93</f>
        <v>3.3444816053511705E-3</v>
      </c>
      <c r="AG93" s="18">
        <v>9</v>
      </c>
      <c r="AH93" s="18">
        <v>0</v>
      </c>
      <c r="AI93" s="18">
        <v>2</v>
      </c>
      <c r="AJ93" s="18">
        <v>7</v>
      </c>
      <c r="AK93" s="18">
        <v>19</v>
      </c>
      <c r="AL93" s="18">
        <v>13</v>
      </c>
      <c r="AM93" s="18">
        <v>47</v>
      </c>
      <c r="AN93" s="18"/>
      <c r="AO93" s="19"/>
      <c r="AP93" s="59">
        <f t="shared" si="295"/>
        <v>2.4749163879598662E-2</v>
      </c>
      <c r="AQ93" s="58">
        <f t="shared" si="296"/>
        <v>6.488294314381271E-2</v>
      </c>
    </row>
    <row r="94" spans="2:148" x14ac:dyDescent="0.25">
      <c r="B94" s="16"/>
      <c r="C94" s="6"/>
      <c r="D94" s="6"/>
      <c r="E94" s="6" t="s">
        <v>4</v>
      </c>
      <c r="F94" s="6" t="s">
        <v>28</v>
      </c>
      <c r="G94" s="7">
        <v>6</v>
      </c>
      <c r="H94" s="58">
        <f t="shared" si="290"/>
        <v>0.70487804878048776</v>
      </c>
      <c r="I94" s="58">
        <f t="shared" si="290"/>
        <v>0.80731707317073165</v>
      </c>
      <c r="J94" s="21">
        <v>410</v>
      </c>
      <c r="K94" s="22">
        <v>2</v>
      </c>
      <c r="L94" s="22">
        <v>0</v>
      </c>
      <c r="M94" s="22">
        <v>13</v>
      </c>
      <c r="N94" s="22">
        <v>50</v>
      </c>
      <c r="O94" s="22">
        <v>77</v>
      </c>
      <c r="P94" s="22">
        <v>60</v>
      </c>
      <c r="Q94" s="22">
        <v>54</v>
      </c>
      <c r="R94" s="22">
        <v>33</v>
      </c>
      <c r="S94" s="23">
        <v>8</v>
      </c>
      <c r="T94" s="59">
        <f t="shared" ref="T94" si="308">(K94+L94+M94+N94+O94+P94+Q94)/J94</f>
        <v>0.62439024390243902</v>
      </c>
      <c r="U94" s="58">
        <f t="shared" ref="U94" si="309">(K94+L94+M94+N94+O94+P94+Q94+R94+S94)/J94</f>
        <v>0.724390243902439</v>
      </c>
      <c r="V94" s="18">
        <v>0</v>
      </c>
      <c r="W94" s="18">
        <v>0</v>
      </c>
      <c r="X94" s="18">
        <v>0</v>
      </c>
      <c r="Y94" s="18">
        <v>0</v>
      </c>
      <c r="Z94" s="18">
        <v>0</v>
      </c>
      <c r="AA94" s="18">
        <v>0</v>
      </c>
      <c r="AB94" s="18">
        <v>0</v>
      </c>
      <c r="AC94" s="18">
        <v>0</v>
      </c>
      <c r="AD94" s="19">
        <v>0</v>
      </c>
      <c r="AE94" s="59">
        <f t="shared" ref="AE94" si="310">(V94+W94+X94+Y94+Z94+AA94+AB94)/J94</f>
        <v>0</v>
      </c>
      <c r="AF94" s="58">
        <f t="shared" ref="AF94" si="311">(V94+W94+X94+Y94+Z94+AA94+AB94+AC94+AD94)/J94</f>
        <v>0</v>
      </c>
      <c r="AG94" s="18">
        <v>15</v>
      </c>
      <c r="AH94" s="18">
        <v>2</v>
      </c>
      <c r="AI94" s="18">
        <v>7</v>
      </c>
      <c r="AJ94" s="18">
        <v>4</v>
      </c>
      <c r="AK94" s="18">
        <v>3</v>
      </c>
      <c r="AL94" s="18">
        <v>2</v>
      </c>
      <c r="AM94" s="18">
        <v>0</v>
      </c>
      <c r="AN94" s="18">
        <v>1</v>
      </c>
      <c r="AO94" s="19">
        <v>0</v>
      </c>
      <c r="AP94" s="59">
        <f t="shared" ref="AP94" si="312">(AG94+AH94+AI94+AJ94+AK94+AL94+AM94) /J94</f>
        <v>8.0487804878048783E-2</v>
      </c>
      <c r="AQ94" s="58">
        <f t="shared" ref="AQ94" si="313">(AG94+AH94+AI94+AJ94+AK94+AL94+AM94+AN94+AO94)/J94</f>
        <v>8.2926829268292687E-2</v>
      </c>
    </row>
    <row r="95" spans="2:148" s="15" customFormat="1" ht="15.75" thickBot="1" x14ac:dyDescent="0.3">
      <c r="B95" s="14"/>
      <c r="C95" s="20"/>
      <c r="D95" s="20"/>
      <c r="E95" s="20"/>
      <c r="F95" s="20"/>
      <c r="G95" s="62"/>
      <c r="H95" s="63"/>
      <c r="I95" s="69"/>
      <c r="J95" s="64"/>
      <c r="K95" s="20"/>
      <c r="L95" s="20"/>
      <c r="M95" s="20"/>
      <c r="N95" s="20"/>
      <c r="O95" s="20"/>
      <c r="P95" s="20"/>
      <c r="Q95" s="20"/>
      <c r="R95" s="20"/>
      <c r="S95" s="65"/>
      <c r="T95" s="66"/>
      <c r="U95" s="67"/>
      <c r="V95" s="20"/>
      <c r="W95" s="20"/>
      <c r="X95" s="20"/>
      <c r="Y95" s="20"/>
      <c r="Z95" s="20"/>
      <c r="AA95" s="20"/>
      <c r="AB95" s="20"/>
      <c r="AC95" s="20"/>
      <c r="AD95" s="65"/>
      <c r="AE95" s="66"/>
      <c r="AF95" s="67"/>
      <c r="AG95" s="20"/>
      <c r="AH95" s="20"/>
      <c r="AI95" s="20"/>
      <c r="AJ95" s="20"/>
      <c r="AK95" s="20"/>
      <c r="AL95" s="20"/>
      <c r="AM95" s="20"/>
      <c r="AN95" s="20"/>
      <c r="AO95" s="65"/>
      <c r="AP95" s="66"/>
      <c r="AQ95" s="67"/>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3"/>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c r="EN95" s="83"/>
      <c r="EO95" s="83"/>
      <c r="EP95" s="83"/>
      <c r="EQ95" s="83"/>
      <c r="ER95" s="83"/>
    </row>
    <row r="96" spans="2:148" x14ac:dyDescent="0.25">
      <c r="B96" s="16"/>
      <c r="C96" s="6" t="s">
        <v>7</v>
      </c>
      <c r="D96" s="6"/>
      <c r="E96" s="6" t="s">
        <v>1</v>
      </c>
      <c r="F96" s="6" t="s">
        <v>28</v>
      </c>
      <c r="G96" s="7">
        <v>1</v>
      </c>
      <c r="H96" s="58">
        <f t="shared" ref="H96:I96" si="314">T96+AE96+AP96</f>
        <v>0.48571428571428571</v>
      </c>
      <c r="I96" s="58">
        <f t="shared" si="314"/>
        <v>0.48571428571428571</v>
      </c>
      <c r="J96" s="17">
        <v>35</v>
      </c>
      <c r="K96" s="18">
        <v>6</v>
      </c>
      <c r="L96" s="18">
        <v>6</v>
      </c>
      <c r="M96" s="18">
        <v>0</v>
      </c>
      <c r="N96" s="18">
        <v>0</v>
      </c>
      <c r="O96" s="18"/>
      <c r="P96" s="18"/>
      <c r="Q96" s="18"/>
      <c r="R96" s="18"/>
      <c r="S96" s="19"/>
      <c r="T96" s="59">
        <f t="shared" ref="T96" si="315">(K96+L96)/J96</f>
        <v>0.34285714285714286</v>
      </c>
      <c r="U96" s="58">
        <f t="shared" ref="U96" si="316">(K96+L96+M96+N96)/J96</f>
        <v>0.34285714285714286</v>
      </c>
      <c r="V96" s="18">
        <v>0</v>
      </c>
      <c r="W96" s="18">
        <v>0</v>
      </c>
      <c r="X96" s="18">
        <v>0</v>
      </c>
      <c r="Y96" s="18">
        <v>0</v>
      </c>
      <c r="Z96" s="18"/>
      <c r="AA96" s="18"/>
      <c r="AB96" s="18"/>
      <c r="AC96" s="18"/>
      <c r="AD96" s="19"/>
      <c r="AE96" s="59">
        <f t="shared" ref="AE96" si="317">(V96+W96)/J96</f>
        <v>0</v>
      </c>
      <c r="AF96" s="58">
        <f t="shared" ref="AF96" si="318">(V96+W96+X96+Y96)/J96</f>
        <v>0</v>
      </c>
      <c r="AG96" s="18">
        <v>1</v>
      </c>
      <c r="AH96" s="18">
        <v>0</v>
      </c>
      <c r="AI96" s="18">
        <v>2</v>
      </c>
      <c r="AJ96" s="18">
        <v>1</v>
      </c>
      <c r="AK96" s="18">
        <v>1</v>
      </c>
      <c r="AL96" s="18">
        <v>0</v>
      </c>
      <c r="AM96" s="18">
        <v>0</v>
      </c>
      <c r="AN96" s="18"/>
      <c r="AO96" s="19"/>
      <c r="AP96" s="59">
        <f t="shared" ref="AP96" si="319">(AG96+AH96+AI96+AJ96+AK96) /J96</f>
        <v>0.14285714285714285</v>
      </c>
      <c r="AQ96" s="58">
        <f t="shared" ref="AQ96" si="320">(AG96+AH96+AI96+AJ96+AK96+AL96+AM96)/J96</f>
        <v>0.14285714285714285</v>
      </c>
    </row>
    <row r="97" spans="2:148" x14ac:dyDescent="0.25">
      <c r="B97" s="16"/>
      <c r="C97" s="6"/>
      <c r="D97" s="6"/>
      <c r="E97" s="6" t="s">
        <v>2</v>
      </c>
      <c r="F97" s="6" t="s">
        <v>28</v>
      </c>
      <c r="G97" s="7">
        <v>4</v>
      </c>
      <c r="H97" s="58">
        <f t="shared" ref="H97:I99" si="321">T97+AE97+AP97</f>
        <v>0.64078892152748634</v>
      </c>
      <c r="I97" s="58">
        <f>U97+AF97+AQ97</f>
        <v>0.76332354175409145</v>
      </c>
      <c r="J97" s="21">
        <v>2383</v>
      </c>
      <c r="K97" s="18">
        <v>7</v>
      </c>
      <c r="L97" s="18">
        <v>317</v>
      </c>
      <c r="M97" s="18">
        <v>319</v>
      </c>
      <c r="N97" s="18">
        <v>361</v>
      </c>
      <c r="O97" s="18">
        <v>377</v>
      </c>
      <c r="P97" s="18">
        <v>159</v>
      </c>
      <c r="Q97" s="18">
        <v>60</v>
      </c>
      <c r="R97" s="18"/>
      <c r="S97" s="19"/>
      <c r="T97" s="59">
        <f>(K97+L97+M97+N97+O97) /J97</f>
        <v>0.57952161141418379</v>
      </c>
      <c r="U97" s="58">
        <f t="shared" ref="U97" si="322">(K97+L97+M97+N97+O97+P97+Q97)/J97</f>
        <v>0.67142257658413762</v>
      </c>
      <c r="V97" s="18">
        <v>0</v>
      </c>
      <c r="W97" s="18">
        <v>0</v>
      </c>
      <c r="X97" s="18">
        <v>7</v>
      </c>
      <c r="Y97" s="18">
        <v>14</v>
      </c>
      <c r="Z97" s="18">
        <v>24</v>
      </c>
      <c r="AA97" s="18">
        <v>21</v>
      </c>
      <c r="AB97" s="18">
        <v>11</v>
      </c>
      <c r="AC97" s="18"/>
      <c r="AD97" s="19"/>
      <c r="AE97" s="59">
        <f t="shared" ref="AE97" si="323">(V97+W97+X97+Y97+Z97) /J97</f>
        <v>1.8883759966428871E-2</v>
      </c>
      <c r="AF97" s="58">
        <f t="shared" ref="AF97" si="324">(V97+W97+X97+Y97+Z97+AA97+AB97)/J97</f>
        <v>3.2312211498111622E-2</v>
      </c>
      <c r="AG97" s="18">
        <v>10</v>
      </c>
      <c r="AH97" s="18">
        <v>6</v>
      </c>
      <c r="AI97" s="18">
        <v>28</v>
      </c>
      <c r="AJ97" s="18">
        <v>33</v>
      </c>
      <c r="AK97" s="18">
        <v>24</v>
      </c>
      <c r="AL97" s="18">
        <v>29</v>
      </c>
      <c r="AM97" s="18">
        <v>12</v>
      </c>
      <c r="AN97" s="18"/>
      <c r="AO97" s="19"/>
      <c r="AP97" s="59">
        <f t="shared" ref="AP97" si="325">(AG97+AH97+AI97+AJ97+AK97) /J97</f>
        <v>4.2383550146873686E-2</v>
      </c>
      <c r="AQ97" s="58">
        <f t="shared" ref="AQ97" si="326">(AG97+AH97+AI97+AJ97+AK97+AL97+AM97)/J97</f>
        <v>5.9588753671842215E-2</v>
      </c>
    </row>
    <row r="98" spans="2:148" x14ac:dyDescent="0.25">
      <c r="B98" s="16"/>
      <c r="C98" s="6"/>
      <c r="D98" s="6"/>
      <c r="E98" s="6" t="s">
        <v>3</v>
      </c>
      <c r="F98" s="6" t="s">
        <v>28</v>
      </c>
      <c r="G98" s="7">
        <v>3</v>
      </c>
      <c r="H98" s="58">
        <f t="shared" si="321"/>
        <v>0.84146341463414642</v>
      </c>
      <c r="I98" s="58">
        <f t="shared" si="321"/>
        <v>0.8902439024390244</v>
      </c>
      <c r="J98" s="21">
        <v>246</v>
      </c>
      <c r="K98" s="22">
        <v>0</v>
      </c>
      <c r="L98" s="22">
        <v>19</v>
      </c>
      <c r="M98" s="22">
        <v>143</v>
      </c>
      <c r="N98" s="22">
        <v>33</v>
      </c>
      <c r="O98" s="22">
        <v>5</v>
      </c>
      <c r="P98" s="22">
        <v>3</v>
      </c>
      <c r="Q98" s="22"/>
      <c r="R98" s="22"/>
      <c r="S98" s="23"/>
      <c r="T98" s="59">
        <f t="shared" ref="T98" si="327">(K98+L98+M98+N98)/J98</f>
        <v>0.79268292682926833</v>
      </c>
      <c r="U98" s="58">
        <f t="shared" ref="U98" si="328">(K98+L98+M98+N98+O98+P98)/J98</f>
        <v>0.82520325203252032</v>
      </c>
      <c r="V98" s="18">
        <v>0</v>
      </c>
      <c r="W98" s="18">
        <v>2</v>
      </c>
      <c r="X98" s="18">
        <v>0</v>
      </c>
      <c r="Y98" s="18">
        <v>0</v>
      </c>
      <c r="Z98" s="18">
        <v>0</v>
      </c>
      <c r="AA98" s="18">
        <v>0</v>
      </c>
      <c r="AB98" s="18"/>
      <c r="AC98" s="18"/>
      <c r="AD98" s="19"/>
      <c r="AE98" s="59">
        <f t="shared" ref="AE98" si="329">(V98+W98+X98+Y98)/J98</f>
        <v>8.130081300813009E-3</v>
      </c>
      <c r="AF98" s="58">
        <f t="shared" ref="AF98" si="330">(V98+W98+X98+Y98+Z98+AA98)/J98</f>
        <v>8.130081300813009E-3</v>
      </c>
      <c r="AG98" s="18">
        <v>6</v>
      </c>
      <c r="AH98" s="18">
        <v>0</v>
      </c>
      <c r="AI98" s="18">
        <v>1</v>
      </c>
      <c r="AJ98" s="18">
        <v>2</v>
      </c>
      <c r="AK98" s="18">
        <v>1</v>
      </c>
      <c r="AL98" s="18">
        <v>0</v>
      </c>
      <c r="AM98" s="18">
        <v>4</v>
      </c>
      <c r="AN98" s="18"/>
      <c r="AO98" s="19"/>
      <c r="AP98" s="59">
        <f t="shared" ref="AP98" si="331">(AG98+AH98+AI98+AJ98+AK98) /J98</f>
        <v>4.065040650406504E-2</v>
      </c>
      <c r="AQ98" s="58">
        <f t="shared" ref="AQ98" si="332">(AG98+AH98+AI98+AJ98+AK98+AL98+AM98)/J98</f>
        <v>5.6910569105691054E-2</v>
      </c>
    </row>
    <row r="99" spans="2:148" x14ac:dyDescent="0.25">
      <c r="B99" s="16"/>
      <c r="C99" s="6"/>
      <c r="D99" s="6"/>
      <c r="E99" s="6" t="s">
        <v>4</v>
      </c>
      <c r="F99" s="6" t="s">
        <v>28</v>
      </c>
      <c r="G99" s="7">
        <v>6</v>
      </c>
      <c r="H99" s="58">
        <f t="shared" si="321"/>
        <v>0.76</v>
      </c>
      <c r="I99" s="58">
        <f t="shared" si="321"/>
        <v>0.76</v>
      </c>
      <c r="J99" s="21">
        <v>25</v>
      </c>
      <c r="K99" s="22">
        <v>0</v>
      </c>
      <c r="L99" s="22">
        <v>0</v>
      </c>
      <c r="M99" s="22">
        <v>0</v>
      </c>
      <c r="N99" s="22">
        <v>4</v>
      </c>
      <c r="O99" s="22">
        <v>8</v>
      </c>
      <c r="P99" s="22">
        <v>4</v>
      </c>
      <c r="Q99" s="22">
        <v>2</v>
      </c>
      <c r="R99" s="22">
        <v>0</v>
      </c>
      <c r="S99" s="23">
        <v>0</v>
      </c>
      <c r="T99" s="59">
        <f t="shared" ref="T99" si="333">(K99+L99+M99+N99+O99+P99+Q99)/J99</f>
        <v>0.72</v>
      </c>
      <c r="U99" s="58">
        <f t="shared" ref="U99" si="334">(K99+L99+M99+N99+O99+P99+Q99+R99+S99)/J99</f>
        <v>0.72</v>
      </c>
      <c r="V99" s="18">
        <v>0</v>
      </c>
      <c r="W99" s="18">
        <v>0</v>
      </c>
      <c r="X99" s="18">
        <v>0</v>
      </c>
      <c r="Y99" s="18">
        <v>0</v>
      </c>
      <c r="Z99" s="18">
        <v>0</v>
      </c>
      <c r="AA99" s="18">
        <v>0</v>
      </c>
      <c r="AB99" s="18">
        <v>0</v>
      </c>
      <c r="AC99" s="18">
        <v>0</v>
      </c>
      <c r="AD99" s="19">
        <v>0</v>
      </c>
      <c r="AE99" s="59">
        <f t="shared" ref="AE99" si="335">(V99+W99+X99+Y99+Z99+AA99+AB99)/J99</f>
        <v>0</v>
      </c>
      <c r="AF99" s="58">
        <f t="shared" ref="AF99" si="336">(V99+W99+X99+Y99+Z99+AA99+AB99+AC99+AD99)/J99</f>
        <v>0</v>
      </c>
      <c r="AG99" s="18">
        <v>1</v>
      </c>
      <c r="AH99" s="18">
        <v>0</v>
      </c>
      <c r="AI99" s="18">
        <v>0</v>
      </c>
      <c r="AJ99" s="18">
        <v>0</v>
      </c>
      <c r="AK99" s="18">
        <v>0</v>
      </c>
      <c r="AL99" s="18">
        <v>0</v>
      </c>
      <c r="AM99" s="18">
        <v>0</v>
      </c>
      <c r="AN99" s="18">
        <v>0</v>
      </c>
      <c r="AO99" s="19">
        <v>0</v>
      </c>
      <c r="AP99" s="59">
        <f t="shared" ref="AP99" si="337">(AG99+AH99+AI99+AJ99+AK99+AL99+AM99) /J99</f>
        <v>0.04</v>
      </c>
      <c r="AQ99" s="58">
        <f t="shared" ref="AQ99" si="338">(AG99+AH99+AI99+AJ99+AK99+AL99+AM99+AN99+AO99)/J99</f>
        <v>0.04</v>
      </c>
    </row>
    <row r="100" spans="2:148" s="15" customFormat="1" ht="15.75" thickBot="1" x14ac:dyDescent="0.3">
      <c r="B100" s="14"/>
      <c r="C100" s="20"/>
      <c r="D100" s="20"/>
      <c r="E100" s="20"/>
      <c r="F100" s="20"/>
      <c r="G100" s="62"/>
      <c r="H100" s="63"/>
      <c r="I100" s="63"/>
      <c r="J100" s="64"/>
      <c r="K100" s="20"/>
      <c r="L100" s="20"/>
      <c r="M100" s="20"/>
      <c r="N100" s="20"/>
      <c r="O100" s="20"/>
      <c r="P100" s="20"/>
      <c r="Q100" s="20"/>
      <c r="R100" s="20"/>
      <c r="S100" s="65"/>
      <c r="T100" s="66"/>
      <c r="U100" s="67"/>
      <c r="V100" s="20"/>
      <c r="W100" s="20"/>
      <c r="X100" s="20"/>
      <c r="Y100" s="20"/>
      <c r="Z100" s="20"/>
      <c r="AA100" s="20"/>
      <c r="AB100" s="20"/>
      <c r="AC100" s="20"/>
      <c r="AD100" s="65"/>
      <c r="AE100" s="66"/>
      <c r="AF100" s="67"/>
      <c r="AG100" s="20"/>
      <c r="AH100" s="20"/>
      <c r="AI100" s="20"/>
      <c r="AJ100" s="20"/>
      <c r="AK100" s="20"/>
      <c r="AL100" s="20"/>
      <c r="AM100" s="20"/>
      <c r="AN100" s="20"/>
      <c r="AO100" s="65"/>
      <c r="AP100" s="66"/>
      <c r="AQ100" s="67"/>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c r="EI100" s="83"/>
      <c r="EJ100" s="83"/>
      <c r="EK100" s="83"/>
      <c r="EL100" s="83"/>
      <c r="EM100" s="83"/>
      <c r="EN100" s="83"/>
      <c r="EO100" s="83"/>
      <c r="EP100" s="83"/>
      <c r="EQ100" s="83"/>
      <c r="ER100" s="83"/>
    </row>
    <row r="101" spans="2:148" s="79" customFormat="1" x14ac:dyDescent="0.25">
      <c r="H101" s="81"/>
      <c r="I101" s="81"/>
      <c r="J101" s="82"/>
      <c r="R101" s="83"/>
      <c r="S101" s="84"/>
      <c r="T101" s="81"/>
      <c r="U101" s="81"/>
      <c r="AC101" s="83"/>
      <c r="AD101" s="84"/>
      <c r="AE101" s="81"/>
      <c r="AF101" s="81"/>
      <c r="AN101" s="83"/>
      <c r="AO101" s="83"/>
      <c r="AP101" s="85"/>
      <c r="AQ101" s="81"/>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c r="DS101" s="83"/>
      <c r="DT101" s="83"/>
      <c r="DU101" s="83"/>
      <c r="DV101" s="83"/>
      <c r="DW101" s="83"/>
      <c r="DX101" s="83"/>
      <c r="DY101" s="83"/>
      <c r="DZ101" s="83"/>
      <c r="EA101" s="83"/>
      <c r="EB101" s="83"/>
      <c r="EC101" s="83"/>
      <c r="ED101" s="83"/>
      <c r="EE101" s="83"/>
      <c r="EF101" s="83"/>
      <c r="EG101" s="83"/>
      <c r="EH101" s="83"/>
      <c r="EI101" s="83"/>
      <c r="EJ101" s="83"/>
      <c r="EK101" s="83"/>
      <c r="EL101" s="83"/>
      <c r="EM101" s="83"/>
      <c r="EN101" s="83"/>
      <c r="EO101" s="83"/>
      <c r="EP101" s="83"/>
      <c r="EQ101" s="83"/>
      <c r="ER101" s="83"/>
    </row>
    <row r="102" spans="2:148" s="79" customFormat="1" x14ac:dyDescent="0.25">
      <c r="C102" s="79" t="s">
        <v>108</v>
      </c>
      <c r="H102" s="81"/>
      <c r="I102" s="81"/>
      <c r="J102" s="82"/>
      <c r="R102" s="83"/>
      <c r="S102" s="83"/>
      <c r="T102" s="81"/>
      <c r="U102" s="81"/>
      <c r="AC102" s="83"/>
      <c r="AD102" s="83"/>
      <c r="AE102" s="81"/>
      <c r="AF102" s="81"/>
      <c r="AN102" s="83"/>
      <c r="AO102" s="83"/>
      <c r="AP102" s="86"/>
      <c r="AQ102" s="81"/>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c r="DS102" s="83"/>
      <c r="DT102" s="83"/>
      <c r="DU102" s="83"/>
      <c r="DV102" s="83"/>
      <c r="DW102" s="83"/>
      <c r="DX102" s="83"/>
      <c r="DY102" s="83"/>
      <c r="DZ102" s="83"/>
      <c r="EA102" s="83"/>
      <c r="EB102" s="83"/>
      <c r="EC102" s="83"/>
      <c r="ED102" s="83"/>
      <c r="EE102" s="83"/>
      <c r="EF102" s="83"/>
      <c r="EG102" s="83"/>
      <c r="EH102" s="83"/>
      <c r="EI102" s="83"/>
      <c r="EJ102" s="83"/>
      <c r="EK102" s="83"/>
      <c r="EL102" s="83"/>
      <c r="EM102" s="83"/>
      <c r="EN102" s="83"/>
      <c r="EO102" s="83"/>
      <c r="EP102" s="83"/>
      <c r="EQ102" s="83"/>
      <c r="ER102" s="83"/>
    </row>
    <row r="103" spans="2:148" s="79" customFormat="1" x14ac:dyDescent="0.25">
      <c r="H103" s="81"/>
      <c r="I103" s="81"/>
      <c r="J103" s="82"/>
      <c r="R103" s="83"/>
      <c r="S103" s="83"/>
      <c r="T103" s="81"/>
      <c r="U103" s="81"/>
      <c r="AC103" s="83"/>
      <c r="AD103" s="83"/>
      <c r="AE103" s="81"/>
      <c r="AF103" s="81"/>
      <c r="AN103" s="83"/>
      <c r="AO103" s="83"/>
      <c r="AP103" s="86"/>
      <c r="AQ103" s="81"/>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83"/>
      <c r="DT103" s="83"/>
      <c r="DU103" s="83"/>
      <c r="DV103" s="83"/>
      <c r="DW103" s="83"/>
      <c r="DX103" s="83"/>
      <c r="DY103" s="83"/>
      <c r="DZ103" s="83"/>
      <c r="EA103" s="83"/>
      <c r="EB103" s="83"/>
      <c r="EC103" s="83"/>
      <c r="ED103" s="83"/>
      <c r="EE103" s="83"/>
      <c r="EF103" s="83"/>
      <c r="EG103" s="83"/>
      <c r="EH103" s="83"/>
      <c r="EI103" s="83"/>
      <c r="EJ103" s="83"/>
      <c r="EK103" s="83"/>
      <c r="EL103" s="83"/>
      <c r="EM103" s="83"/>
      <c r="EN103" s="83"/>
      <c r="EO103" s="83"/>
      <c r="EP103" s="83"/>
      <c r="EQ103" s="83"/>
      <c r="ER103" s="83"/>
    </row>
    <row r="104" spans="2:148" s="79" customFormat="1" x14ac:dyDescent="0.25">
      <c r="H104" s="81"/>
      <c r="I104" s="81"/>
      <c r="J104" s="82"/>
      <c r="R104" s="83"/>
      <c r="S104" s="83"/>
      <c r="T104" s="81"/>
      <c r="U104" s="81"/>
      <c r="AC104" s="83"/>
      <c r="AD104" s="83"/>
      <c r="AE104" s="81"/>
      <c r="AF104" s="81"/>
      <c r="AN104" s="83"/>
      <c r="AO104" s="83"/>
      <c r="AP104" s="86"/>
      <c r="AQ104" s="81"/>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c r="DS104" s="83"/>
      <c r="DT104" s="83"/>
      <c r="DU104" s="83"/>
      <c r="DV104" s="83"/>
      <c r="DW104" s="83"/>
      <c r="DX104" s="83"/>
      <c r="DY104" s="83"/>
      <c r="DZ104" s="83"/>
      <c r="EA104" s="83"/>
      <c r="EB104" s="83"/>
      <c r="EC104" s="83"/>
      <c r="ED104" s="83"/>
      <c r="EE104" s="83"/>
      <c r="EF104" s="83"/>
      <c r="EG104" s="83"/>
      <c r="EH104" s="83"/>
      <c r="EI104" s="83"/>
      <c r="EJ104" s="83"/>
      <c r="EK104" s="83"/>
      <c r="EL104" s="83"/>
      <c r="EM104" s="83"/>
      <c r="EN104" s="83"/>
      <c r="EO104" s="83"/>
      <c r="EP104" s="83"/>
      <c r="EQ104" s="83"/>
      <c r="ER104" s="83"/>
    </row>
    <row r="105" spans="2:148" s="79" customFormat="1" x14ac:dyDescent="0.25">
      <c r="H105" s="81"/>
      <c r="I105" s="81"/>
      <c r="J105" s="82"/>
      <c r="R105" s="83"/>
      <c r="S105" s="83"/>
      <c r="T105" s="81"/>
      <c r="U105" s="81"/>
      <c r="AC105" s="83"/>
      <c r="AD105" s="83"/>
      <c r="AE105" s="81"/>
      <c r="AF105" s="81"/>
      <c r="AN105" s="83"/>
      <c r="AO105" s="83"/>
      <c r="AP105" s="86"/>
      <c r="AQ105" s="81"/>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c r="DS105" s="83"/>
      <c r="DT105" s="83"/>
      <c r="DU105" s="83"/>
      <c r="DV105" s="83"/>
      <c r="DW105" s="83"/>
      <c r="DX105" s="83"/>
      <c r="DY105" s="83"/>
      <c r="DZ105" s="83"/>
      <c r="EA105" s="83"/>
      <c r="EB105" s="83"/>
      <c r="EC105" s="83"/>
      <c r="ED105" s="83"/>
      <c r="EE105" s="83"/>
      <c r="EF105" s="83"/>
      <c r="EG105" s="83"/>
      <c r="EH105" s="83"/>
      <c r="EI105" s="83"/>
      <c r="EJ105" s="83"/>
      <c r="EK105" s="83"/>
      <c r="EL105" s="83"/>
      <c r="EM105" s="83"/>
      <c r="EN105" s="83"/>
      <c r="EO105" s="83"/>
      <c r="EP105" s="83"/>
      <c r="EQ105" s="83"/>
      <c r="ER105" s="83"/>
    </row>
    <row r="106" spans="2:148" s="79" customFormat="1" x14ac:dyDescent="0.25">
      <c r="H106" s="81"/>
      <c r="I106" s="81"/>
      <c r="J106" s="82"/>
      <c r="R106" s="83"/>
      <c r="S106" s="83"/>
      <c r="T106" s="81"/>
      <c r="U106" s="81"/>
      <c r="AC106" s="83"/>
      <c r="AD106" s="83"/>
      <c r="AE106" s="81"/>
      <c r="AF106" s="81"/>
      <c r="AN106" s="83"/>
      <c r="AO106" s="83"/>
      <c r="AP106" s="86"/>
      <c r="AQ106" s="81"/>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3"/>
      <c r="DQ106" s="83"/>
      <c r="DR106" s="83"/>
      <c r="DS106" s="83"/>
      <c r="DT106" s="83"/>
      <c r="DU106" s="83"/>
      <c r="DV106" s="83"/>
      <c r="DW106" s="83"/>
      <c r="DX106" s="83"/>
      <c r="DY106" s="83"/>
      <c r="DZ106" s="83"/>
      <c r="EA106" s="83"/>
      <c r="EB106" s="83"/>
      <c r="EC106" s="83"/>
      <c r="ED106" s="83"/>
      <c r="EE106" s="83"/>
      <c r="EF106" s="83"/>
      <c r="EG106" s="83"/>
      <c r="EH106" s="83"/>
      <c r="EI106" s="83"/>
      <c r="EJ106" s="83"/>
      <c r="EK106" s="83"/>
      <c r="EL106" s="83"/>
      <c r="EM106" s="83"/>
      <c r="EN106" s="83"/>
      <c r="EO106" s="83"/>
      <c r="EP106" s="83"/>
      <c r="EQ106" s="83"/>
      <c r="ER106" s="83"/>
    </row>
    <row r="107" spans="2:148" s="79" customFormat="1" x14ac:dyDescent="0.25">
      <c r="H107" s="81"/>
      <c r="I107" s="81"/>
      <c r="J107" s="82"/>
      <c r="R107" s="83"/>
      <c r="S107" s="83"/>
      <c r="T107" s="81"/>
      <c r="U107" s="81"/>
      <c r="AC107" s="83"/>
      <c r="AD107" s="83"/>
      <c r="AE107" s="81"/>
      <c r="AF107" s="81"/>
      <c r="AN107" s="83"/>
      <c r="AO107" s="83"/>
      <c r="AP107" s="86"/>
      <c r="AQ107" s="81"/>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c r="DS107" s="83"/>
      <c r="DT107" s="83"/>
      <c r="DU107" s="83"/>
      <c r="DV107" s="83"/>
      <c r="DW107" s="83"/>
      <c r="DX107" s="83"/>
      <c r="DY107" s="83"/>
      <c r="DZ107" s="83"/>
      <c r="EA107" s="83"/>
      <c r="EB107" s="83"/>
      <c r="EC107" s="83"/>
      <c r="ED107" s="83"/>
      <c r="EE107" s="83"/>
      <c r="EF107" s="83"/>
      <c r="EG107" s="83"/>
      <c r="EH107" s="83"/>
      <c r="EI107" s="83"/>
      <c r="EJ107" s="83"/>
      <c r="EK107" s="83"/>
      <c r="EL107" s="83"/>
      <c r="EM107" s="83"/>
      <c r="EN107" s="83"/>
      <c r="EO107" s="83"/>
      <c r="EP107" s="83"/>
      <c r="EQ107" s="83"/>
      <c r="ER107" s="83"/>
    </row>
    <row r="108" spans="2:148" s="79" customFormat="1" x14ac:dyDescent="0.25">
      <c r="H108" s="81"/>
      <c r="I108" s="81"/>
      <c r="J108" s="82"/>
      <c r="R108" s="83"/>
      <c r="S108" s="83"/>
      <c r="T108" s="81"/>
      <c r="U108" s="81"/>
      <c r="AC108" s="83"/>
      <c r="AD108" s="83"/>
      <c r="AE108" s="81"/>
      <c r="AF108" s="81"/>
      <c r="AN108" s="83"/>
      <c r="AO108" s="83"/>
      <c r="AP108" s="86"/>
      <c r="AQ108" s="81"/>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c r="DS108" s="83"/>
      <c r="DT108" s="83"/>
      <c r="DU108" s="83"/>
      <c r="DV108" s="83"/>
      <c r="DW108" s="83"/>
      <c r="DX108" s="83"/>
      <c r="DY108" s="83"/>
      <c r="DZ108" s="83"/>
      <c r="EA108" s="83"/>
      <c r="EB108" s="83"/>
      <c r="EC108" s="83"/>
      <c r="ED108" s="83"/>
      <c r="EE108" s="83"/>
      <c r="EF108" s="83"/>
      <c r="EG108" s="83"/>
      <c r="EH108" s="83"/>
      <c r="EI108" s="83"/>
      <c r="EJ108" s="83"/>
      <c r="EK108" s="83"/>
      <c r="EL108" s="83"/>
      <c r="EM108" s="83"/>
      <c r="EN108" s="83"/>
      <c r="EO108" s="83"/>
      <c r="EP108" s="83"/>
      <c r="EQ108" s="83"/>
      <c r="ER108" s="83"/>
    </row>
    <row r="109" spans="2:148" s="79" customFormat="1" x14ac:dyDescent="0.25">
      <c r="H109" s="81"/>
      <c r="I109" s="81"/>
      <c r="J109" s="82"/>
      <c r="R109" s="83"/>
      <c r="S109" s="83"/>
      <c r="T109" s="81"/>
      <c r="U109" s="81"/>
      <c r="AC109" s="83"/>
      <c r="AD109" s="83"/>
      <c r="AE109" s="81"/>
      <c r="AF109" s="81"/>
      <c r="AN109" s="83"/>
      <c r="AO109" s="83"/>
      <c r="AP109" s="86"/>
      <c r="AQ109" s="81"/>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83"/>
      <c r="DT109" s="83"/>
      <c r="DU109" s="83"/>
      <c r="DV109" s="83"/>
      <c r="DW109" s="83"/>
      <c r="DX109" s="83"/>
      <c r="DY109" s="83"/>
      <c r="DZ109" s="83"/>
      <c r="EA109" s="83"/>
      <c r="EB109" s="83"/>
      <c r="EC109" s="83"/>
      <c r="ED109" s="83"/>
      <c r="EE109" s="83"/>
      <c r="EF109" s="83"/>
      <c r="EG109" s="83"/>
      <c r="EH109" s="83"/>
      <c r="EI109" s="83"/>
      <c r="EJ109" s="83"/>
      <c r="EK109" s="83"/>
      <c r="EL109" s="83"/>
      <c r="EM109" s="83"/>
      <c r="EN109" s="83"/>
      <c r="EO109" s="83"/>
      <c r="EP109" s="83"/>
      <c r="EQ109" s="83"/>
      <c r="ER109" s="83"/>
    </row>
    <row r="110" spans="2:148" s="79" customFormat="1" x14ac:dyDescent="0.25">
      <c r="H110" s="81"/>
      <c r="I110" s="81"/>
      <c r="J110" s="82"/>
      <c r="R110" s="83"/>
      <c r="S110" s="83"/>
      <c r="T110" s="81"/>
      <c r="U110" s="81"/>
      <c r="AC110" s="83"/>
      <c r="AD110" s="83"/>
      <c r="AE110" s="81"/>
      <c r="AF110" s="81"/>
      <c r="AN110" s="83"/>
      <c r="AO110" s="83"/>
      <c r="AP110" s="86"/>
      <c r="AQ110" s="81"/>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c r="CZ110" s="83"/>
      <c r="DA110" s="83"/>
      <c r="DB110" s="83"/>
      <c r="DC110" s="83"/>
      <c r="DD110" s="83"/>
      <c r="DE110" s="83"/>
      <c r="DF110" s="83"/>
      <c r="DG110" s="83"/>
      <c r="DH110" s="83"/>
      <c r="DI110" s="83"/>
      <c r="DJ110" s="83"/>
      <c r="DK110" s="83"/>
      <c r="DL110" s="83"/>
      <c r="DM110" s="83"/>
      <c r="DN110" s="83"/>
      <c r="DO110" s="83"/>
      <c r="DP110" s="83"/>
      <c r="DQ110" s="83"/>
      <c r="DR110" s="83"/>
      <c r="DS110" s="83"/>
      <c r="DT110" s="83"/>
      <c r="DU110" s="83"/>
      <c r="DV110" s="83"/>
      <c r="DW110" s="83"/>
      <c r="DX110" s="83"/>
      <c r="DY110" s="83"/>
      <c r="DZ110" s="83"/>
      <c r="EA110" s="83"/>
      <c r="EB110" s="83"/>
      <c r="EC110" s="83"/>
      <c r="ED110" s="83"/>
      <c r="EE110" s="83"/>
      <c r="EF110" s="83"/>
      <c r="EG110" s="83"/>
      <c r="EH110" s="83"/>
      <c r="EI110" s="83"/>
      <c r="EJ110" s="83"/>
      <c r="EK110" s="83"/>
      <c r="EL110" s="83"/>
      <c r="EM110" s="83"/>
      <c r="EN110" s="83"/>
      <c r="EO110" s="83"/>
      <c r="EP110" s="83"/>
      <c r="EQ110" s="83"/>
      <c r="ER110" s="83"/>
    </row>
    <row r="111" spans="2:148" s="79" customFormat="1" x14ac:dyDescent="0.25">
      <c r="H111" s="81"/>
      <c r="I111" s="81"/>
      <c r="J111" s="82"/>
      <c r="R111" s="83"/>
      <c r="S111" s="83"/>
      <c r="T111" s="81"/>
      <c r="U111" s="81"/>
      <c r="AC111" s="83"/>
      <c r="AD111" s="83"/>
      <c r="AE111" s="81"/>
      <c r="AF111" s="81"/>
      <c r="AN111" s="83"/>
      <c r="AO111" s="83"/>
      <c r="AP111" s="86"/>
      <c r="AQ111" s="81"/>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83"/>
      <c r="DK111" s="83"/>
      <c r="DL111" s="83"/>
      <c r="DM111" s="83"/>
      <c r="DN111" s="83"/>
      <c r="DO111" s="83"/>
      <c r="DP111" s="83"/>
      <c r="DQ111" s="83"/>
      <c r="DR111" s="83"/>
      <c r="DS111" s="83"/>
      <c r="DT111" s="83"/>
      <c r="DU111" s="83"/>
      <c r="DV111" s="83"/>
      <c r="DW111" s="83"/>
      <c r="DX111" s="83"/>
      <c r="DY111" s="83"/>
      <c r="DZ111" s="83"/>
      <c r="EA111" s="83"/>
      <c r="EB111" s="83"/>
      <c r="EC111" s="83"/>
      <c r="ED111" s="83"/>
      <c r="EE111" s="83"/>
      <c r="EF111" s="83"/>
      <c r="EG111" s="83"/>
      <c r="EH111" s="83"/>
      <c r="EI111" s="83"/>
      <c r="EJ111" s="83"/>
      <c r="EK111" s="83"/>
      <c r="EL111" s="83"/>
      <c r="EM111" s="83"/>
      <c r="EN111" s="83"/>
      <c r="EO111" s="83"/>
      <c r="EP111" s="83"/>
      <c r="EQ111" s="83"/>
      <c r="ER111" s="83"/>
    </row>
    <row r="112" spans="2:148" s="79" customFormat="1" x14ac:dyDescent="0.25">
      <c r="H112" s="81"/>
      <c r="I112" s="81"/>
      <c r="J112" s="82"/>
      <c r="R112" s="83"/>
      <c r="S112" s="83"/>
      <c r="T112" s="81"/>
      <c r="U112" s="81"/>
      <c r="AC112" s="83"/>
      <c r="AD112" s="83"/>
      <c r="AE112" s="81"/>
      <c r="AF112" s="81"/>
      <c r="AN112" s="83"/>
      <c r="AO112" s="83"/>
      <c r="AP112" s="86"/>
      <c r="AQ112" s="81"/>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83"/>
      <c r="DK112" s="83"/>
      <c r="DL112" s="83"/>
      <c r="DM112" s="83"/>
      <c r="DN112" s="83"/>
      <c r="DO112" s="83"/>
      <c r="DP112" s="83"/>
      <c r="DQ112" s="83"/>
      <c r="DR112" s="83"/>
      <c r="DS112" s="83"/>
      <c r="DT112" s="83"/>
      <c r="DU112" s="83"/>
      <c r="DV112" s="83"/>
      <c r="DW112" s="83"/>
      <c r="DX112" s="83"/>
      <c r="DY112" s="83"/>
      <c r="DZ112" s="83"/>
      <c r="EA112" s="83"/>
      <c r="EB112" s="83"/>
      <c r="EC112" s="83"/>
      <c r="ED112" s="83"/>
      <c r="EE112" s="83"/>
      <c r="EF112" s="83"/>
      <c r="EG112" s="83"/>
      <c r="EH112" s="83"/>
      <c r="EI112" s="83"/>
      <c r="EJ112" s="83"/>
      <c r="EK112" s="83"/>
      <c r="EL112" s="83"/>
      <c r="EM112" s="83"/>
      <c r="EN112" s="83"/>
      <c r="EO112" s="83"/>
      <c r="EP112" s="83"/>
      <c r="EQ112" s="83"/>
      <c r="ER112" s="83"/>
    </row>
    <row r="113" spans="8:148" s="79" customFormat="1" x14ac:dyDescent="0.25">
      <c r="H113" s="81"/>
      <c r="I113" s="81"/>
      <c r="J113" s="82"/>
      <c r="R113" s="83"/>
      <c r="S113" s="83"/>
      <c r="T113" s="81"/>
      <c r="U113" s="81"/>
      <c r="AC113" s="83"/>
      <c r="AD113" s="83"/>
      <c r="AE113" s="81"/>
      <c r="AF113" s="81"/>
      <c r="AN113" s="83"/>
      <c r="AO113" s="83"/>
      <c r="AP113" s="86"/>
      <c r="AQ113" s="81"/>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c r="DS113" s="83"/>
      <c r="DT113" s="83"/>
      <c r="DU113" s="83"/>
      <c r="DV113" s="83"/>
      <c r="DW113" s="83"/>
      <c r="DX113" s="83"/>
      <c r="DY113" s="83"/>
      <c r="DZ113" s="83"/>
      <c r="EA113" s="83"/>
      <c r="EB113" s="83"/>
      <c r="EC113" s="83"/>
      <c r="ED113" s="83"/>
      <c r="EE113" s="83"/>
      <c r="EF113" s="83"/>
      <c r="EG113" s="83"/>
      <c r="EH113" s="83"/>
      <c r="EI113" s="83"/>
      <c r="EJ113" s="83"/>
      <c r="EK113" s="83"/>
      <c r="EL113" s="83"/>
      <c r="EM113" s="83"/>
      <c r="EN113" s="83"/>
      <c r="EO113" s="83"/>
      <c r="EP113" s="83"/>
      <c r="EQ113" s="83"/>
      <c r="ER113" s="83"/>
    </row>
    <row r="114" spans="8:148" s="79" customFormat="1" x14ac:dyDescent="0.25">
      <c r="H114" s="81"/>
      <c r="I114" s="81"/>
      <c r="J114" s="82"/>
      <c r="R114" s="83"/>
      <c r="S114" s="83"/>
      <c r="T114" s="81"/>
      <c r="U114" s="81"/>
      <c r="AC114" s="83"/>
      <c r="AD114" s="83"/>
      <c r="AE114" s="81"/>
      <c r="AF114" s="81"/>
      <c r="AN114" s="83"/>
      <c r="AO114" s="83"/>
      <c r="AP114" s="86"/>
      <c r="AQ114" s="81"/>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c r="DS114" s="83"/>
      <c r="DT114" s="83"/>
      <c r="DU114" s="83"/>
      <c r="DV114" s="83"/>
      <c r="DW114" s="83"/>
      <c r="DX114" s="83"/>
      <c r="DY114" s="83"/>
      <c r="DZ114" s="83"/>
      <c r="EA114" s="83"/>
      <c r="EB114" s="83"/>
      <c r="EC114" s="83"/>
      <c r="ED114" s="83"/>
      <c r="EE114" s="83"/>
      <c r="EF114" s="83"/>
      <c r="EG114" s="83"/>
      <c r="EH114" s="83"/>
      <c r="EI114" s="83"/>
      <c r="EJ114" s="83"/>
      <c r="EK114" s="83"/>
      <c r="EL114" s="83"/>
      <c r="EM114" s="83"/>
      <c r="EN114" s="83"/>
      <c r="EO114" s="83"/>
      <c r="EP114" s="83"/>
      <c r="EQ114" s="83"/>
      <c r="ER114" s="83"/>
    </row>
    <row r="115" spans="8:148" s="79" customFormat="1" x14ac:dyDescent="0.25">
      <c r="H115" s="81"/>
      <c r="I115" s="81"/>
      <c r="J115" s="82"/>
      <c r="R115" s="83"/>
      <c r="S115" s="83"/>
      <c r="T115" s="81"/>
      <c r="U115" s="81"/>
      <c r="AC115" s="83"/>
      <c r="AD115" s="83"/>
      <c r="AE115" s="81"/>
      <c r="AF115" s="81"/>
      <c r="AN115" s="83"/>
      <c r="AO115" s="83"/>
      <c r="AP115" s="86"/>
      <c r="AQ115" s="81"/>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83"/>
      <c r="DK115" s="83"/>
      <c r="DL115" s="83"/>
      <c r="DM115" s="83"/>
      <c r="DN115" s="83"/>
      <c r="DO115" s="83"/>
      <c r="DP115" s="83"/>
      <c r="DQ115" s="83"/>
      <c r="DR115" s="83"/>
      <c r="DS115" s="83"/>
      <c r="DT115" s="83"/>
      <c r="DU115" s="83"/>
      <c r="DV115" s="83"/>
      <c r="DW115" s="83"/>
      <c r="DX115" s="83"/>
      <c r="DY115" s="83"/>
      <c r="DZ115" s="83"/>
      <c r="EA115" s="83"/>
      <c r="EB115" s="83"/>
      <c r="EC115" s="83"/>
      <c r="ED115" s="83"/>
      <c r="EE115" s="83"/>
      <c r="EF115" s="83"/>
      <c r="EG115" s="83"/>
      <c r="EH115" s="83"/>
      <c r="EI115" s="83"/>
      <c r="EJ115" s="83"/>
      <c r="EK115" s="83"/>
      <c r="EL115" s="83"/>
      <c r="EM115" s="83"/>
      <c r="EN115" s="83"/>
      <c r="EO115" s="83"/>
      <c r="EP115" s="83"/>
      <c r="EQ115" s="83"/>
      <c r="ER115" s="83"/>
    </row>
    <row r="116" spans="8:148" s="79" customFormat="1" x14ac:dyDescent="0.25">
      <c r="H116" s="81"/>
      <c r="I116" s="81"/>
      <c r="J116" s="82"/>
      <c r="R116" s="83"/>
      <c r="S116" s="83"/>
      <c r="T116" s="81"/>
      <c r="U116" s="81"/>
      <c r="AC116" s="83"/>
      <c r="AD116" s="83"/>
      <c r="AE116" s="81"/>
      <c r="AF116" s="81"/>
      <c r="AN116" s="83"/>
      <c r="AO116" s="83"/>
      <c r="AP116" s="86"/>
      <c r="AQ116" s="81"/>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c r="EI116" s="83"/>
      <c r="EJ116" s="83"/>
      <c r="EK116" s="83"/>
      <c r="EL116" s="83"/>
      <c r="EM116" s="83"/>
      <c r="EN116" s="83"/>
      <c r="EO116" s="83"/>
      <c r="EP116" s="83"/>
      <c r="EQ116" s="83"/>
      <c r="ER116" s="83"/>
    </row>
    <row r="117" spans="8:148" s="79" customFormat="1" x14ac:dyDescent="0.25">
      <c r="H117" s="81"/>
      <c r="I117" s="81"/>
      <c r="J117" s="82"/>
      <c r="R117" s="83"/>
      <c r="S117" s="83"/>
      <c r="T117" s="81"/>
      <c r="U117" s="81"/>
      <c r="AC117" s="83"/>
      <c r="AD117" s="83"/>
      <c r="AE117" s="81"/>
      <c r="AF117" s="81"/>
      <c r="AN117" s="83"/>
      <c r="AO117" s="83"/>
      <c r="AP117" s="86"/>
      <c r="AQ117" s="81"/>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c r="EN117" s="83"/>
      <c r="EO117" s="83"/>
      <c r="EP117" s="83"/>
      <c r="EQ117" s="83"/>
      <c r="ER117" s="83"/>
    </row>
    <row r="118" spans="8:148" s="79" customFormat="1" x14ac:dyDescent="0.25">
      <c r="H118" s="81"/>
      <c r="I118" s="81"/>
      <c r="J118" s="82"/>
      <c r="R118" s="83"/>
      <c r="S118" s="83"/>
      <c r="T118" s="81"/>
      <c r="U118" s="81"/>
      <c r="AC118" s="83"/>
      <c r="AD118" s="83"/>
      <c r="AE118" s="81"/>
      <c r="AF118" s="81"/>
      <c r="AN118" s="83"/>
      <c r="AO118" s="83"/>
      <c r="AP118" s="86"/>
      <c r="AQ118" s="81"/>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c r="EI118" s="83"/>
      <c r="EJ118" s="83"/>
      <c r="EK118" s="83"/>
      <c r="EL118" s="83"/>
      <c r="EM118" s="83"/>
      <c r="EN118" s="83"/>
      <c r="EO118" s="83"/>
      <c r="EP118" s="83"/>
      <c r="EQ118" s="83"/>
      <c r="ER118" s="83"/>
    </row>
    <row r="119" spans="8:148" s="79" customFormat="1" x14ac:dyDescent="0.25">
      <c r="H119" s="81"/>
      <c r="I119" s="81"/>
      <c r="J119" s="82"/>
      <c r="R119" s="83"/>
      <c r="S119" s="83"/>
      <c r="T119" s="81"/>
      <c r="U119" s="81"/>
      <c r="AC119" s="83"/>
      <c r="AD119" s="83"/>
      <c r="AE119" s="81"/>
      <c r="AF119" s="81"/>
      <c r="AN119" s="83"/>
      <c r="AO119" s="83"/>
      <c r="AP119" s="86"/>
      <c r="AQ119" s="81"/>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83"/>
      <c r="DB119" s="83"/>
      <c r="DC119" s="83"/>
      <c r="DD119" s="83"/>
      <c r="DE119" s="83"/>
      <c r="DF119" s="83"/>
      <c r="DG119" s="83"/>
      <c r="DH119" s="83"/>
      <c r="DI119" s="83"/>
      <c r="DJ119" s="83"/>
      <c r="DK119" s="83"/>
      <c r="DL119" s="83"/>
      <c r="DM119" s="83"/>
      <c r="DN119" s="83"/>
      <c r="DO119" s="83"/>
      <c r="DP119" s="83"/>
      <c r="DQ119" s="83"/>
      <c r="DR119" s="83"/>
      <c r="DS119" s="83"/>
      <c r="DT119" s="83"/>
      <c r="DU119" s="83"/>
      <c r="DV119" s="83"/>
      <c r="DW119" s="83"/>
      <c r="DX119" s="83"/>
      <c r="DY119" s="83"/>
      <c r="DZ119" s="83"/>
      <c r="EA119" s="83"/>
      <c r="EB119" s="83"/>
      <c r="EC119" s="83"/>
      <c r="ED119" s="83"/>
      <c r="EE119" s="83"/>
      <c r="EF119" s="83"/>
      <c r="EG119" s="83"/>
      <c r="EH119" s="83"/>
      <c r="EI119" s="83"/>
      <c r="EJ119" s="83"/>
      <c r="EK119" s="83"/>
      <c r="EL119" s="83"/>
      <c r="EM119" s="83"/>
      <c r="EN119" s="83"/>
      <c r="EO119" s="83"/>
      <c r="EP119" s="83"/>
      <c r="EQ119" s="83"/>
      <c r="ER119" s="83"/>
    </row>
    <row r="120" spans="8:148" s="79" customFormat="1" x14ac:dyDescent="0.25">
      <c r="H120" s="81"/>
      <c r="I120" s="81"/>
      <c r="J120" s="82"/>
      <c r="R120" s="83"/>
      <c r="S120" s="83"/>
      <c r="T120" s="81"/>
      <c r="U120" s="81"/>
      <c r="AC120" s="83"/>
      <c r="AD120" s="83"/>
      <c r="AE120" s="81"/>
      <c r="AF120" s="81"/>
      <c r="AN120" s="83"/>
      <c r="AO120" s="83"/>
      <c r="AP120" s="86"/>
      <c r="AQ120" s="81"/>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c r="CL120" s="83"/>
      <c r="CM120" s="83"/>
      <c r="CN120" s="83"/>
      <c r="CO120" s="83"/>
      <c r="CP120" s="83"/>
      <c r="CQ120" s="83"/>
      <c r="CR120" s="83"/>
      <c r="CS120" s="83"/>
      <c r="CT120" s="83"/>
      <c r="CU120" s="83"/>
      <c r="CV120" s="83"/>
      <c r="CW120" s="83"/>
      <c r="CX120" s="83"/>
      <c r="CY120" s="83"/>
      <c r="CZ120" s="83"/>
      <c r="DA120" s="83"/>
      <c r="DB120" s="83"/>
      <c r="DC120" s="83"/>
      <c r="DD120" s="83"/>
      <c r="DE120" s="83"/>
      <c r="DF120" s="83"/>
      <c r="DG120" s="83"/>
      <c r="DH120" s="83"/>
      <c r="DI120" s="83"/>
      <c r="DJ120" s="83"/>
      <c r="DK120" s="83"/>
      <c r="DL120" s="83"/>
      <c r="DM120" s="83"/>
      <c r="DN120" s="83"/>
      <c r="DO120" s="83"/>
      <c r="DP120" s="83"/>
      <c r="DQ120" s="83"/>
      <c r="DR120" s="83"/>
      <c r="DS120" s="83"/>
      <c r="DT120" s="83"/>
      <c r="DU120" s="83"/>
      <c r="DV120" s="83"/>
      <c r="DW120" s="83"/>
      <c r="DX120" s="83"/>
      <c r="DY120" s="83"/>
      <c r="DZ120" s="83"/>
      <c r="EA120" s="83"/>
      <c r="EB120" s="83"/>
      <c r="EC120" s="83"/>
      <c r="ED120" s="83"/>
      <c r="EE120" s="83"/>
      <c r="EF120" s="83"/>
      <c r="EG120" s="83"/>
      <c r="EH120" s="83"/>
      <c r="EI120" s="83"/>
      <c r="EJ120" s="83"/>
      <c r="EK120" s="83"/>
      <c r="EL120" s="83"/>
      <c r="EM120" s="83"/>
      <c r="EN120" s="83"/>
      <c r="EO120" s="83"/>
      <c r="EP120" s="83"/>
      <c r="EQ120" s="83"/>
      <c r="ER120" s="83"/>
    </row>
    <row r="121" spans="8:148" s="79" customFormat="1" x14ac:dyDescent="0.25">
      <c r="H121" s="81"/>
      <c r="I121" s="81"/>
      <c r="J121" s="82"/>
      <c r="R121" s="83"/>
      <c r="S121" s="83"/>
      <c r="T121" s="81"/>
      <c r="U121" s="81"/>
      <c r="AC121" s="83"/>
      <c r="AD121" s="83"/>
      <c r="AE121" s="81"/>
      <c r="AF121" s="81"/>
      <c r="AN121" s="83"/>
      <c r="AO121" s="83"/>
      <c r="AP121" s="86"/>
      <c r="AQ121" s="81"/>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c r="DK121" s="83"/>
      <c r="DL121" s="83"/>
      <c r="DM121" s="83"/>
      <c r="DN121" s="83"/>
      <c r="DO121" s="83"/>
      <c r="DP121" s="83"/>
      <c r="DQ121" s="83"/>
      <c r="DR121" s="83"/>
      <c r="DS121" s="83"/>
      <c r="DT121" s="83"/>
      <c r="DU121" s="83"/>
      <c r="DV121" s="83"/>
      <c r="DW121" s="83"/>
      <c r="DX121" s="83"/>
      <c r="DY121" s="83"/>
      <c r="DZ121" s="83"/>
      <c r="EA121" s="83"/>
      <c r="EB121" s="83"/>
      <c r="EC121" s="83"/>
      <c r="ED121" s="83"/>
      <c r="EE121" s="83"/>
      <c r="EF121" s="83"/>
      <c r="EG121" s="83"/>
      <c r="EH121" s="83"/>
      <c r="EI121" s="83"/>
      <c r="EJ121" s="83"/>
      <c r="EK121" s="83"/>
      <c r="EL121" s="83"/>
      <c r="EM121" s="83"/>
      <c r="EN121" s="83"/>
      <c r="EO121" s="83"/>
      <c r="EP121" s="83"/>
      <c r="EQ121" s="83"/>
      <c r="ER121" s="83"/>
    </row>
    <row r="122" spans="8:148" s="79" customFormat="1" x14ac:dyDescent="0.25">
      <c r="H122" s="81"/>
      <c r="I122" s="81"/>
      <c r="J122" s="82"/>
      <c r="R122" s="83"/>
      <c r="S122" s="83"/>
      <c r="T122" s="81"/>
      <c r="U122" s="81"/>
      <c r="AC122" s="83"/>
      <c r="AD122" s="83"/>
      <c r="AE122" s="81"/>
      <c r="AF122" s="81"/>
      <c r="AN122" s="83"/>
      <c r="AO122" s="83"/>
      <c r="AP122" s="86"/>
      <c r="AQ122" s="81"/>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c r="DK122" s="83"/>
      <c r="DL122" s="83"/>
      <c r="DM122" s="83"/>
      <c r="DN122" s="83"/>
      <c r="DO122" s="83"/>
      <c r="DP122" s="83"/>
      <c r="DQ122" s="83"/>
      <c r="DR122" s="83"/>
      <c r="DS122" s="83"/>
      <c r="DT122" s="83"/>
      <c r="DU122" s="83"/>
      <c r="DV122" s="83"/>
      <c r="DW122" s="83"/>
      <c r="DX122" s="83"/>
      <c r="DY122" s="83"/>
      <c r="DZ122" s="83"/>
      <c r="EA122" s="83"/>
      <c r="EB122" s="83"/>
      <c r="EC122" s="83"/>
      <c r="ED122" s="83"/>
      <c r="EE122" s="83"/>
      <c r="EF122" s="83"/>
      <c r="EG122" s="83"/>
      <c r="EH122" s="83"/>
      <c r="EI122" s="83"/>
      <c r="EJ122" s="83"/>
      <c r="EK122" s="83"/>
      <c r="EL122" s="83"/>
      <c r="EM122" s="83"/>
      <c r="EN122" s="83"/>
      <c r="EO122" s="83"/>
      <c r="EP122" s="83"/>
      <c r="EQ122" s="83"/>
      <c r="ER122" s="83"/>
    </row>
    <row r="123" spans="8:148" s="79" customFormat="1" x14ac:dyDescent="0.25">
      <c r="H123" s="81"/>
      <c r="I123" s="81"/>
      <c r="J123" s="82"/>
      <c r="R123" s="83"/>
      <c r="S123" s="83"/>
      <c r="T123" s="81"/>
      <c r="U123" s="81"/>
      <c r="AC123" s="83"/>
      <c r="AD123" s="83"/>
      <c r="AE123" s="81"/>
      <c r="AF123" s="81"/>
      <c r="AN123" s="83"/>
      <c r="AO123" s="83"/>
      <c r="AP123" s="86"/>
      <c r="AQ123" s="81"/>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83"/>
      <c r="DB123" s="83"/>
      <c r="DC123" s="83"/>
      <c r="DD123" s="83"/>
      <c r="DE123" s="83"/>
      <c r="DF123" s="83"/>
      <c r="DG123" s="83"/>
      <c r="DH123" s="83"/>
      <c r="DI123" s="83"/>
      <c r="DJ123" s="83"/>
      <c r="DK123" s="83"/>
      <c r="DL123" s="83"/>
      <c r="DM123" s="83"/>
      <c r="DN123" s="83"/>
      <c r="DO123" s="83"/>
      <c r="DP123" s="83"/>
      <c r="DQ123" s="83"/>
      <c r="DR123" s="83"/>
      <c r="DS123" s="83"/>
      <c r="DT123" s="83"/>
      <c r="DU123" s="83"/>
      <c r="DV123" s="83"/>
      <c r="DW123" s="83"/>
      <c r="DX123" s="83"/>
      <c r="DY123" s="83"/>
      <c r="DZ123" s="83"/>
      <c r="EA123" s="83"/>
      <c r="EB123" s="83"/>
      <c r="EC123" s="83"/>
      <c r="ED123" s="83"/>
      <c r="EE123" s="83"/>
      <c r="EF123" s="83"/>
      <c r="EG123" s="83"/>
      <c r="EH123" s="83"/>
      <c r="EI123" s="83"/>
      <c r="EJ123" s="83"/>
      <c r="EK123" s="83"/>
      <c r="EL123" s="83"/>
      <c r="EM123" s="83"/>
      <c r="EN123" s="83"/>
      <c r="EO123" s="83"/>
      <c r="EP123" s="83"/>
      <c r="EQ123" s="83"/>
      <c r="ER123" s="83"/>
    </row>
    <row r="124" spans="8:148" s="79" customFormat="1" x14ac:dyDescent="0.25">
      <c r="H124" s="81"/>
      <c r="I124" s="81"/>
      <c r="J124" s="82"/>
      <c r="R124" s="83"/>
      <c r="S124" s="83"/>
      <c r="T124" s="81"/>
      <c r="U124" s="81"/>
      <c r="AC124" s="83"/>
      <c r="AD124" s="83"/>
      <c r="AE124" s="81"/>
      <c r="AF124" s="81"/>
      <c r="AN124" s="83"/>
      <c r="AO124" s="83"/>
      <c r="AP124" s="86"/>
      <c r="AQ124" s="81"/>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83"/>
      <c r="DB124" s="83"/>
      <c r="DC124" s="83"/>
      <c r="DD124" s="83"/>
      <c r="DE124" s="83"/>
      <c r="DF124" s="83"/>
      <c r="DG124" s="83"/>
      <c r="DH124" s="83"/>
      <c r="DI124" s="83"/>
      <c r="DJ124" s="83"/>
      <c r="DK124" s="83"/>
      <c r="DL124" s="83"/>
      <c r="DM124" s="83"/>
      <c r="DN124" s="83"/>
      <c r="DO124" s="83"/>
      <c r="DP124" s="83"/>
      <c r="DQ124" s="83"/>
      <c r="DR124" s="83"/>
      <c r="DS124" s="83"/>
      <c r="DT124" s="83"/>
      <c r="DU124" s="83"/>
      <c r="DV124" s="83"/>
      <c r="DW124" s="83"/>
      <c r="DX124" s="83"/>
      <c r="DY124" s="83"/>
      <c r="DZ124" s="83"/>
      <c r="EA124" s="83"/>
      <c r="EB124" s="83"/>
      <c r="EC124" s="83"/>
      <c r="ED124" s="83"/>
      <c r="EE124" s="83"/>
      <c r="EF124" s="83"/>
      <c r="EG124" s="83"/>
      <c r="EH124" s="83"/>
      <c r="EI124" s="83"/>
      <c r="EJ124" s="83"/>
      <c r="EK124" s="83"/>
      <c r="EL124" s="83"/>
      <c r="EM124" s="83"/>
      <c r="EN124" s="83"/>
      <c r="EO124" s="83"/>
      <c r="EP124" s="83"/>
      <c r="EQ124" s="83"/>
      <c r="ER124" s="83"/>
    </row>
    <row r="125" spans="8:148" s="79" customFormat="1" x14ac:dyDescent="0.25">
      <c r="H125" s="81"/>
      <c r="I125" s="81"/>
      <c r="J125" s="82"/>
      <c r="R125" s="83"/>
      <c r="S125" s="83"/>
      <c r="T125" s="81"/>
      <c r="U125" s="81"/>
      <c r="AC125" s="83"/>
      <c r="AD125" s="83"/>
      <c r="AE125" s="81"/>
      <c r="AF125" s="81"/>
      <c r="AN125" s="83"/>
      <c r="AO125" s="83"/>
      <c r="AP125" s="86"/>
      <c r="AQ125" s="81"/>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c r="DS125" s="83"/>
      <c r="DT125" s="83"/>
      <c r="DU125" s="83"/>
      <c r="DV125" s="83"/>
      <c r="DW125" s="83"/>
      <c r="DX125" s="83"/>
      <c r="DY125" s="83"/>
      <c r="DZ125" s="83"/>
      <c r="EA125" s="83"/>
      <c r="EB125" s="83"/>
      <c r="EC125" s="83"/>
      <c r="ED125" s="83"/>
      <c r="EE125" s="83"/>
      <c r="EF125" s="83"/>
      <c r="EG125" s="83"/>
      <c r="EH125" s="83"/>
      <c r="EI125" s="83"/>
      <c r="EJ125" s="83"/>
      <c r="EK125" s="83"/>
      <c r="EL125" s="83"/>
      <c r="EM125" s="83"/>
      <c r="EN125" s="83"/>
      <c r="EO125" s="83"/>
      <c r="EP125" s="83"/>
      <c r="EQ125" s="83"/>
      <c r="ER125" s="83"/>
    </row>
    <row r="126" spans="8:148" s="79" customFormat="1" x14ac:dyDescent="0.25">
      <c r="H126" s="81"/>
      <c r="I126" s="81"/>
      <c r="J126" s="82"/>
      <c r="R126" s="83"/>
      <c r="S126" s="83"/>
      <c r="T126" s="81"/>
      <c r="U126" s="81"/>
      <c r="AC126" s="83"/>
      <c r="AD126" s="83"/>
      <c r="AE126" s="81"/>
      <c r="AF126" s="81"/>
      <c r="AN126" s="83"/>
      <c r="AO126" s="83"/>
      <c r="AP126" s="86"/>
      <c r="AQ126" s="81"/>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83"/>
      <c r="DB126" s="83"/>
      <c r="DC126" s="83"/>
      <c r="DD126" s="83"/>
      <c r="DE126" s="83"/>
      <c r="DF126" s="83"/>
      <c r="DG126" s="83"/>
      <c r="DH126" s="83"/>
      <c r="DI126" s="83"/>
      <c r="DJ126" s="83"/>
      <c r="DK126" s="83"/>
      <c r="DL126" s="83"/>
      <c r="DM126" s="83"/>
      <c r="DN126" s="83"/>
      <c r="DO126" s="83"/>
      <c r="DP126" s="83"/>
      <c r="DQ126" s="83"/>
      <c r="DR126" s="83"/>
      <c r="DS126" s="83"/>
      <c r="DT126" s="83"/>
      <c r="DU126" s="83"/>
      <c r="DV126" s="83"/>
      <c r="DW126" s="83"/>
      <c r="DX126" s="83"/>
      <c r="DY126" s="83"/>
      <c r="DZ126" s="83"/>
      <c r="EA126" s="83"/>
      <c r="EB126" s="83"/>
      <c r="EC126" s="83"/>
      <c r="ED126" s="83"/>
      <c r="EE126" s="83"/>
      <c r="EF126" s="83"/>
      <c r="EG126" s="83"/>
      <c r="EH126" s="83"/>
      <c r="EI126" s="83"/>
      <c r="EJ126" s="83"/>
      <c r="EK126" s="83"/>
      <c r="EL126" s="83"/>
      <c r="EM126" s="83"/>
      <c r="EN126" s="83"/>
      <c r="EO126" s="83"/>
      <c r="EP126" s="83"/>
      <c r="EQ126" s="83"/>
      <c r="ER126" s="83"/>
    </row>
    <row r="127" spans="8:148" s="79" customFormat="1" x14ac:dyDescent="0.25">
      <c r="H127" s="81"/>
      <c r="I127" s="81"/>
      <c r="J127" s="82"/>
      <c r="R127" s="83"/>
      <c r="S127" s="83"/>
      <c r="T127" s="81"/>
      <c r="U127" s="81"/>
      <c r="AC127" s="83"/>
      <c r="AD127" s="83"/>
      <c r="AE127" s="81"/>
      <c r="AF127" s="81"/>
      <c r="AN127" s="83"/>
      <c r="AO127" s="83"/>
      <c r="AP127" s="86"/>
      <c r="AQ127" s="81"/>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83"/>
      <c r="DB127" s="83"/>
      <c r="DC127" s="83"/>
      <c r="DD127" s="83"/>
      <c r="DE127" s="83"/>
      <c r="DF127" s="83"/>
      <c r="DG127" s="83"/>
      <c r="DH127" s="83"/>
      <c r="DI127" s="83"/>
      <c r="DJ127" s="83"/>
      <c r="DK127" s="83"/>
      <c r="DL127" s="83"/>
      <c r="DM127" s="83"/>
      <c r="DN127" s="83"/>
      <c r="DO127" s="83"/>
      <c r="DP127" s="83"/>
      <c r="DQ127" s="83"/>
      <c r="DR127" s="83"/>
      <c r="DS127" s="83"/>
      <c r="DT127" s="83"/>
      <c r="DU127" s="83"/>
      <c r="DV127" s="83"/>
      <c r="DW127" s="83"/>
      <c r="DX127" s="83"/>
      <c r="DY127" s="83"/>
      <c r="DZ127" s="83"/>
      <c r="EA127" s="83"/>
      <c r="EB127" s="83"/>
      <c r="EC127" s="83"/>
      <c r="ED127" s="83"/>
      <c r="EE127" s="83"/>
      <c r="EF127" s="83"/>
      <c r="EG127" s="83"/>
      <c r="EH127" s="83"/>
      <c r="EI127" s="83"/>
      <c r="EJ127" s="83"/>
      <c r="EK127" s="83"/>
      <c r="EL127" s="83"/>
      <c r="EM127" s="83"/>
      <c r="EN127" s="83"/>
      <c r="EO127" s="83"/>
      <c r="EP127" s="83"/>
      <c r="EQ127" s="83"/>
      <c r="ER127" s="83"/>
    </row>
    <row r="128" spans="8:148" s="79" customFormat="1" x14ac:dyDescent="0.25">
      <c r="H128" s="81"/>
      <c r="I128" s="81"/>
      <c r="J128" s="82"/>
      <c r="R128" s="83"/>
      <c r="S128" s="83"/>
      <c r="T128" s="81"/>
      <c r="U128" s="81"/>
      <c r="AC128" s="83"/>
      <c r="AD128" s="83"/>
      <c r="AE128" s="81"/>
      <c r="AF128" s="81"/>
      <c r="AN128" s="83"/>
      <c r="AO128" s="83"/>
      <c r="AP128" s="86"/>
      <c r="AQ128" s="81"/>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83"/>
      <c r="DB128" s="83"/>
      <c r="DC128" s="83"/>
      <c r="DD128" s="83"/>
      <c r="DE128" s="83"/>
      <c r="DF128" s="83"/>
      <c r="DG128" s="83"/>
      <c r="DH128" s="83"/>
      <c r="DI128" s="83"/>
      <c r="DJ128" s="83"/>
      <c r="DK128" s="83"/>
      <c r="DL128" s="83"/>
      <c r="DM128" s="83"/>
      <c r="DN128" s="83"/>
      <c r="DO128" s="83"/>
      <c r="DP128" s="83"/>
      <c r="DQ128" s="83"/>
      <c r="DR128" s="83"/>
      <c r="DS128" s="83"/>
      <c r="DT128" s="83"/>
      <c r="DU128" s="83"/>
      <c r="DV128" s="83"/>
      <c r="DW128" s="83"/>
      <c r="DX128" s="83"/>
      <c r="DY128" s="83"/>
      <c r="DZ128" s="83"/>
      <c r="EA128" s="83"/>
      <c r="EB128" s="83"/>
      <c r="EC128" s="83"/>
      <c r="ED128" s="83"/>
      <c r="EE128" s="83"/>
      <c r="EF128" s="83"/>
      <c r="EG128" s="83"/>
      <c r="EH128" s="83"/>
      <c r="EI128" s="83"/>
      <c r="EJ128" s="83"/>
      <c r="EK128" s="83"/>
      <c r="EL128" s="83"/>
      <c r="EM128" s="83"/>
      <c r="EN128" s="83"/>
      <c r="EO128" s="83"/>
      <c r="EP128" s="83"/>
      <c r="EQ128" s="83"/>
      <c r="ER128" s="83"/>
    </row>
    <row r="129" spans="8:148" s="79" customFormat="1" x14ac:dyDescent="0.25">
      <c r="H129" s="81"/>
      <c r="I129" s="81"/>
      <c r="J129" s="82"/>
      <c r="R129" s="83"/>
      <c r="S129" s="83"/>
      <c r="T129" s="81"/>
      <c r="U129" s="81"/>
      <c r="AC129" s="83"/>
      <c r="AD129" s="83"/>
      <c r="AE129" s="81"/>
      <c r="AF129" s="81"/>
      <c r="AN129" s="83"/>
      <c r="AO129" s="83"/>
      <c r="AP129" s="86"/>
      <c r="AQ129" s="81"/>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c r="EI129" s="83"/>
      <c r="EJ129" s="83"/>
      <c r="EK129" s="83"/>
      <c r="EL129" s="83"/>
      <c r="EM129" s="83"/>
      <c r="EN129" s="83"/>
      <c r="EO129" s="83"/>
      <c r="EP129" s="83"/>
      <c r="EQ129" s="83"/>
      <c r="ER129" s="83"/>
    </row>
    <row r="130" spans="8:148" s="79" customFormat="1" x14ac:dyDescent="0.25">
      <c r="H130" s="81"/>
      <c r="I130" s="81"/>
      <c r="J130" s="82"/>
      <c r="R130" s="83"/>
      <c r="S130" s="83"/>
      <c r="T130" s="81"/>
      <c r="U130" s="81"/>
      <c r="AC130" s="83"/>
      <c r="AD130" s="83"/>
      <c r="AE130" s="81"/>
      <c r="AF130" s="81"/>
      <c r="AN130" s="83"/>
      <c r="AO130" s="83"/>
      <c r="AP130" s="86"/>
      <c r="AQ130" s="81"/>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c r="DS130" s="83"/>
      <c r="DT130" s="83"/>
      <c r="DU130" s="83"/>
      <c r="DV130" s="83"/>
      <c r="DW130" s="83"/>
      <c r="DX130" s="83"/>
      <c r="DY130" s="83"/>
      <c r="DZ130" s="83"/>
      <c r="EA130" s="83"/>
      <c r="EB130" s="83"/>
      <c r="EC130" s="83"/>
      <c r="ED130" s="83"/>
      <c r="EE130" s="83"/>
      <c r="EF130" s="83"/>
      <c r="EG130" s="83"/>
      <c r="EH130" s="83"/>
      <c r="EI130" s="83"/>
      <c r="EJ130" s="83"/>
      <c r="EK130" s="83"/>
      <c r="EL130" s="83"/>
      <c r="EM130" s="83"/>
      <c r="EN130" s="83"/>
      <c r="EO130" s="83"/>
      <c r="EP130" s="83"/>
      <c r="EQ130" s="83"/>
      <c r="ER130" s="83"/>
    </row>
    <row r="131" spans="8:148" s="79" customFormat="1" x14ac:dyDescent="0.25">
      <c r="H131" s="81"/>
      <c r="I131" s="81"/>
      <c r="J131" s="82"/>
      <c r="R131" s="83"/>
      <c r="S131" s="83"/>
      <c r="T131" s="81"/>
      <c r="U131" s="81"/>
      <c r="AC131" s="83"/>
      <c r="AD131" s="83"/>
      <c r="AE131" s="81"/>
      <c r="AF131" s="81"/>
      <c r="AN131" s="83"/>
      <c r="AO131" s="83"/>
      <c r="AP131" s="86"/>
      <c r="AQ131" s="81"/>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83"/>
      <c r="DB131" s="83"/>
      <c r="DC131" s="83"/>
      <c r="DD131" s="83"/>
      <c r="DE131" s="83"/>
      <c r="DF131" s="83"/>
      <c r="DG131" s="83"/>
      <c r="DH131" s="83"/>
      <c r="DI131" s="83"/>
      <c r="DJ131" s="83"/>
      <c r="DK131" s="83"/>
      <c r="DL131" s="83"/>
      <c r="DM131" s="83"/>
      <c r="DN131" s="83"/>
      <c r="DO131" s="83"/>
      <c r="DP131" s="83"/>
      <c r="DQ131" s="83"/>
      <c r="DR131" s="83"/>
      <c r="DS131" s="83"/>
      <c r="DT131" s="83"/>
      <c r="DU131" s="83"/>
      <c r="DV131" s="83"/>
      <c r="DW131" s="83"/>
      <c r="DX131" s="83"/>
      <c r="DY131" s="83"/>
      <c r="DZ131" s="83"/>
      <c r="EA131" s="83"/>
      <c r="EB131" s="83"/>
      <c r="EC131" s="83"/>
      <c r="ED131" s="83"/>
      <c r="EE131" s="83"/>
      <c r="EF131" s="83"/>
      <c r="EG131" s="83"/>
      <c r="EH131" s="83"/>
      <c r="EI131" s="83"/>
      <c r="EJ131" s="83"/>
      <c r="EK131" s="83"/>
      <c r="EL131" s="83"/>
      <c r="EM131" s="83"/>
      <c r="EN131" s="83"/>
      <c r="EO131" s="83"/>
      <c r="EP131" s="83"/>
      <c r="EQ131" s="83"/>
      <c r="ER131" s="83"/>
    </row>
    <row r="132" spans="8:148" s="79" customFormat="1" x14ac:dyDescent="0.25">
      <c r="H132" s="81"/>
      <c r="I132" s="81"/>
      <c r="J132" s="82"/>
      <c r="R132" s="83"/>
      <c r="S132" s="83"/>
      <c r="T132" s="81"/>
      <c r="U132" s="81"/>
      <c r="AC132" s="83"/>
      <c r="AD132" s="83"/>
      <c r="AE132" s="81"/>
      <c r="AF132" s="81"/>
      <c r="AN132" s="83"/>
      <c r="AO132" s="83"/>
      <c r="AP132" s="86"/>
      <c r="AQ132" s="81"/>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83"/>
      <c r="DB132" s="83"/>
      <c r="DC132" s="83"/>
      <c r="DD132" s="83"/>
      <c r="DE132" s="83"/>
      <c r="DF132" s="83"/>
      <c r="DG132" s="83"/>
      <c r="DH132" s="83"/>
      <c r="DI132" s="83"/>
      <c r="DJ132" s="83"/>
      <c r="DK132" s="83"/>
      <c r="DL132" s="83"/>
      <c r="DM132" s="83"/>
      <c r="DN132" s="83"/>
      <c r="DO132" s="83"/>
      <c r="DP132" s="83"/>
      <c r="DQ132" s="83"/>
      <c r="DR132" s="83"/>
      <c r="DS132" s="83"/>
      <c r="DT132" s="83"/>
      <c r="DU132" s="83"/>
      <c r="DV132" s="83"/>
      <c r="DW132" s="83"/>
      <c r="DX132" s="83"/>
      <c r="DY132" s="83"/>
      <c r="DZ132" s="83"/>
      <c r="EA132" s="83"/>
      <c r="EB132" s="83"/>
      <c r="EC132" s="83"/>
      <c r="ED132" s="83"/>
      <c r="EE132" s="83"/>
      <c r="EF132" s="83"/>
      <c r="EG132" s="83"/>
      <c r="EH132" s="83"/>
      <c r="EI132" s="83"/>
      <c r="EJ132" s="83"/>
      <c r="EK132" s="83"/>
      <c r="EL132" s="83"/>
      <c r="EM132" s="83"/>
      <c r="EN132" s="83"/>
      <c r="EO132" s="83"/>
      <c r="EP132" s="83"/>
      <c r="EQ132" s="83"/>
      <c r="ER132" s="83"/>
    </row>
    <row r="133" spans="8:148" s="79" customFormat="1" x14ac:dyDescent="0.25">
      <c r="H133" s="81"/>
      <c r="I133" s="81"/>
      <c r="J133" s="82"/>
      <c r="R133" s="83"/>
      <c r="S133" s="83"/>
      <c r="T133" s="81"/>
      <c r="U133" s="81"/>
      <c r="AC133" s="83"/>
      <c r="AD133" s="83"/>
      <c r="AE133" s="81"/>
      <c r="AF133" s="81"/>
      <c r="AN133" s="83"/>
      <c r="AO133" s="83"/>
      <c r="AP133" s="86"/>
      <c r="AQ133" s="81"/>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c r="EI133" s="83"/>
      <c r="EJ133" s="83"/>
      <c r="EK133" s="83"/>
      <c r="EL133" s="83"/>
      <c r="EM133" s="83"/>
      <c r="EN133" s="83"/>
      <c r="EO133" s="83"/>
      <c r="EP133" s="83"/>
      <c r="EQ133" s="83"/>
      <c r="ER133" s="83"/>
    </row>
    <row r="134" spans="8:148" s="79" customFormat="1" x14ac:dyDescent="0.25">
      <c r="H134" s="81"/>
      <c r="I134" s="81"/>
      <c r="J134" s="82"/>
      <c r="R134" s="83"/>
      <c r="S134" s="83"/>
      <c r="T134" s="81"/>
      <c r="U134" s="81"/>
      <c r="AC134" s="83"/>
      <c r="AD134" s="83"/>
      <c r="AE134" s="81"/>
      <c r="AF134" s="81"/>
      <c r="AN134" s="83"/>
      <c r="AO134" s="83"/>
      <c r="AP134" s="86"/>
      <c r="AQ134" s="81"/>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c r="EI134" s="83"/>
      <c r="EJ134" s="83"/>
      <c r="EK134" s="83"/>
      <c r="EL134" s="83"/>
      <c r="EM134" s="83"/>
      <c r="EN134" s="83"/>
      <c r="EO134" s="83"/>
      <c r="EP134" s="83"/>
      <c r="EQ134" s="83"/>
      <c r="ER134" s="83"/>
    </row>
    <row r="135" spans="8:148" s="79" customFormat="1" x14ac:dyDescent="0.25">
      <c r="H135" s="81"/>
      <c r="I135" s="81"/>
      <c r="J135" s="82"/>
      <c r="R135" s="83"/>
      <c r="S135" s="83"/>
      <c r="T135" s="81"/>
      <c r="U135" s="81"/>
      <c r="AC135" s="83"/>
      <c r="AD135" s="83"/>
      <c r="AE135" s="81"/>
      <c r="AF135" s="81"/>
      <c r="AN135" s="83"/>
      <c r="AO135" s="83"/>
      <c r="AP135" s="86"/>
      <c r="AQ135" s="81"/>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3"/>
      <c r="DH135" s="83"/>
      <c r="DI135" s="83"/>
      <c r="DJ135" s="83"/>
      <c r="DK135" s="83"/>
      <c r="DL135" s="83"/>
      <c r="DM135" s="83"/>
      <c r="DN135" s="83"/>
      <c r="DO135" s="83"/>
      <c r="DP135" s="83"/>
      <c r="DQ135" s="83"/>
      <c r="DR135" s="83"/>
      <c r="DS135" s="83"/>
      <c r="DT135" s="83"/>
      <c r="DU135" s="83"/>
      <c r="DV135" s="83"/>
      <c r="DW135" s="83"/>
      <c r="DX135" s="83"/>
      <c r="DY135" s="83"/>
      <c r="DZ135" s="83"/>
      <c r="EA135" s="83"/>
      <c r="EB135" s="83"/>
      <c r="EC135" s="83"/>
      <c r="ED135" s="83"/>
      <c r="EE135" s="83"/>
      <c r="EF135" s="83"/>
      <c r="EG135" s="83"/>
      <c r="EH135" s="83"/>
      <c r="EI135" s="83"/>
      <c r="EJ135" s="83"/>
      <c r="EK135" s="83"/>
      <c r="EL135" s="83"/>
      <c r="EM135" s="83"/>
      <c r="EN135" s="83"/>
      <c r="EO135" s="83"/>
      <c r="EP135" s="83"/>
      <c r="EQ135" s="83"/>
      <c r="ER135" s="83"/>
    </row>
    <row r="136" spans="8:148" s="79" customFormat="1" x14ac:dyDescent="0.25">
      <c r="H136" s="81"/>
      <c r="I136" s="81"/>
      <c r="J136" s="82"/>
      <c r="R136" s="83"/>
      <c r="S136" s="83"/>
      <c r="T136" s="81"/>
      <c r="U136" s="81"/>
      <c r="AC136" s="83"/>
      <c r="AD136" s="83"/>
      <c r="AE136" s="81"/>
      <c r="AF136" s="81"/>
      <c r="AN136" s="83"/>
      <c r="AO136" s="83"/>
      <c r="AP136" s="86"/>
      <c r="AQ136" s="81"/>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83"/>
      <c r="DB136" s="83"/>
      <c r="DC136" s="83"/>
      <c r="DD136" s="83"/>
      <c r="DE136" s="83"/>
      <c r="DF136" s="83"/>
      <c r="DG136" s="83"/>
      <c r="DH136" s="83"/>
      <c r="DI136" s="83"/>
      <c r="DJ136" s="83"/>
      <c r="DK136" s="83"/>
      <c r="DL136" s="83"/>
      <c r="DM136" s="83"/>
      <c r="DN136" s="83"/>
      <c r="DO136" s="83"/>
      <c r="DP136" s="83"/>
      <c r="DQ136" s="83"/>
      <c r="DR136" s="83"/>
      <c r="DS136" s="83"/>
      <c r="DT136" s="83"/>
      <c r="DU136" s="83"/>
      <c r="DV136" s="83"/>
      <c r="DW136" s="83"/>
      <c r="DX136" s="83"/>
      <c r="DY136" s="83"/>
      <c r="DZ136" s="83"/>
      <c r="EA136" s="83"/>
      <c r="EB136" s="83"/>
      <c r="EC136" s="83"/>
      <c r="ED136" s="83"/>
      <c r="EE136" s="83"/>
      <c r="EF136" s="83"/>
      <c r="EG136" s="83"/>
      <c r="EH136" s="83"/>
      <c r="EI136" s="83"/>
      <c r="EJ136" s="83"/>
      <c r="EK136" s="83"/>
      <c r="EL136" s="83"/>
      <c r="EM136" s="83"/>
      <c r="EN136" s="83"/>
      <c r="EO136" s="83"/>
      <c r="EP136" s="83"/>
      <c r="EQ136" s="83"/>
      <c r="ER136" s="83"/>
    </row>
    <row r="137" spans="8:148" s="79" customFormat="1" x14ac:dyDescent="0.25">
      <c r="H137" s="81"/>
      <c r="I137" s="81"/>
      <c r="J137" s="82"/>
      <c r="R137" s="83"/>
      <c r="S137" s="83"/>
      <c r="T137" s="81"/>
      <c r="U137" s="81"/>
      <c r="AC137" s="83"/>
      <c r="AD137" s="83"/>
      <c r="AE137" s="81"/>
      <c r="AF137" s="81"/>
      <c r="AN137" s="83"/>
      <c r="AO137" s="83"/>
      <c r="AP137" s="86"/>
      <c r="AQ137" s="81"/>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c r="EI137" s="83"/>
      <c r="EJ137" s="83"/>
      <c r="EK137" s="83"/>
      <c r="EL137" s="83"/>
      <c r="EM137" s="83"/>
      <c r="EN137" s="83"/>
      <c r="EO137" s="83"/>
      <c r="EP137" s="83"/>
      <c r="EQ137" s="83"/>
      <c r="ER137" s="83"/>
    </row>
    <row r="138" spans="8:148" s="79" customFormat="1" x14ac:dyDescent="0.25">
      <c r="H138" s="81"/>
      <c r="I138" s="81"/>
      <c r="J138" s="82"/>
      <c r="R138" s="83"/>
      <c r="S138" s="83"/>
      <c r="T138" s="81"/>
      <c r="U138" s="81"/>
      <c r="AC138" s="83"/>
      <c r="AD138" s="83"/>
      <c r="AE138" s="81"/>
      <c r="AF138" s="81"/>
      <c r="AN138" s="83"/>
      <c r="AO138" s="83"/>
      <c r="AP138" s="86"/>
      <c r="AQ138" s="81"/>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c r="EI138" s="83"/>
      <c r="EJ138" s="83"/>
      <c r="EK138" s="83"/>
      <c r="EL138" s="83"/>
      <c r="EM138" s="83"/>
      <c r="EN138" s="83"/>
      <c r="EO138" s="83"/>
      <c r="EP138" s="83"/>
      <c r="EQ138" s="83"/>
      <c r="ER138" s="83"/>
    </row>
    <row r="139" spans="8:148" s="79" customFormat="1" x14ac:dyDescent="0.25">
      <c r="H139" s="81"/>
      <c r="I139" s="81"/>
      <c r="J139" s="82"/>
      <c r="R139" s="83"/>
      <c r="S139" s="83"/>
      <c r="T139" s="81"/>
      <c r="U139" s="81"/>
      <c r="AC139" s="83"/>
      <c r="AD139" s="83"/>
      <c r="AE139" s="81"/>
      <c r="AF139" s="81"/>
      <c r="AN139" s="83"/>
      <c r="AO139" s="83"/>
      <c r="AP139" s="86"/>
      <c r="AQ139" s="81"/>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83"/>
      <c r="DB139" s="83"/>
      <c r="DC139" s="83"/>
      <c r="DD139" s="83"/>
      <c r="DE139" s="83"/>
      <c r="DF139" s="83"/>
      <c r="DG139" s="83"/>
      <c r="DH139" s="83"/>
      <c r="DI139" s="83"/>
      <c r="DJ139" s="83"/>
      <c r="DK139" s="83"/>
      <c r="DL139" s="83"/>
      <c r="DM139" s="83"/>
      <c r="DN139" s="83"/>
      <c r="DO139" s="83"/>
      <c r="DP139" s="83"/>
      <c r="DQ139" s="83"/>
      <c r="DR139" s="83"/>
      <c r="DS139" s="83"/>
      <c r="DT139" s="83"/>
      <c r="DU139" s="83"/>
      <c r="DV139" s="83"/>
      <c r="DW139" s="83"/>
      <c r="DX139" s="83"/>
      <c r="DY139" s="83"/>
      <c r="DZ139" s="83"/>
      <c r="EA139" s="83"/>
      <c r="EB139" s="83"/>
      <c r="EC139" s="83"/>
      <c r="ED139" s="83"/>
      <c r="EE139" s="83"/>
      <c r="EF139" s="83"/>
      <c r="EG139" s="83"/>
      <c r="EH139" s="83"/>
      <c r="EI139" s="83"/>
      <c r="EJ139" s="83"/>
      <c r="EK139" s="83"/>
      <c r="EL139" s="83"/>
      <c r="EM139" s="83"/>
      <c r="EN139" s="83"/>
      <c r="EO139" s="83"/>
      <c r="EP139" s="83"/>
      <c r="EQ139" s="83"/>
      <c r="ER139" s="83"/>
    </row>
    <row r="140" spans="8:148" s="79" customFormat="1" x14ac:dyDescent="0.25">
      <c r="H140" s="81"/>
      <c r="I140" s="81"/>
      <c r="J140" s="82"/>
      <c r="R140" s="83"/>
      <c r="S140" s="83"/>
      <c r="T140" s="81"/>
      <c r="U140" s="81"/>
      <c r="AC140" s="83"/>
      <c r="AD140" s="83"/>
      <c r="AE140" s="81"/>
      <c r="AF140" s="81"/>
      <c r="AN140" s="83"/>
      <c r="AO140" s="83"/>
      <c r="AP140" s="86"/>
      <c r="AQ140" s="81"/>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83"/>
      <c r="DH140" s="83"/>
      <c r="DI140" s="83"/>
      <c r="DJ140" s="83"/>
      <c r="DK140" s="83"/>
      <c r="DL140" s="83"/>
      <c r="DM140" s="83"/>
      <c r="DN140" s="83"/>
      <c r="DO140" s="83"/>
      <c r="DP140" s="83"/>
      <c r="DQ140" s="83"/>
      <c r="DR140" s="83"/>
      <c r="DS140" s="83"/>
      <c r="DT140" s="83"/>
      <c r="DU140" s="83"/>
      <c r="DV140" s="83"/>
      <c r="DW140" s="83"/>
      <c r="DX140" s="83"/>
      <c r="DY140" s="83"/>
      <c r="DZ140" s="83"/>
      <c r="EA140" s="83"/>
      <c r="EB140" s="83"/>
      <c r="EC140" s="83"/>
      <c r="ED140" s="83"/>
      <c r="EE140" s="83"/>
      <c r="EF140" s="83"/>
      <c r="EG140" s="83"/>
      <c r="EH140" s="83"/>
      <c r="EI140" s="83"/>
      <c r="EJ140" s="83"/>
      <c r="EK140" s="83"/>
      <c r="EL140" s="83"/>
      <c r="EM140" s="83"/>
      <c r="EN140" s="83"/>
      <c r="EO140" s="83"/>
      <c r="EP140" s="83"/>
      <c r="EQ140" s="83"/>
      <c r="ER140" s="83"/>
    </row>
    <row r="141" spans="8:148" s="79" customFormat="1" x14ac:dyDescent="0.25">
      <c r="H141" s="81"/>
      <c r="I141" s="81"/>
      <c r="J141" s="82"/>
      <c r="R141" s="83"/>
      <c r="S141" s="83"/>
      <c r="T141" s="81"/>
      <c r="U141" s="81"/>
      <c r="AC141" s="83"/>
      <c r="AD141" s="83"/>
      <c r="AE141" s="81"/>
      <c r="AF141" s="81"/>
      <c r="AN141" s="83"/>
      <c r="AO141" s="83"/>
      <c r="AP141" s="86"/>
      <c r="AQ141" s="81"/>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K141" s="83"/>
      <c r="DL141" s="83"/>
      <c r="DM141" s="83"/>
      <c r="DN141" s="83"/>
      <c r="DO141" s="83"/>
      <c r="DP141" s="83"/>
      <c r="DQ141" s="83"/>
      <c r="DR141" s="83"/>
      <c r="DS141" s="83"/>
      <c r="DT141" s="83"/>
      <c r="DU141" s="83"/>
      <c r="DV141" s="83"/>
      <c r="DW141" s="83"/>
      <c r="DX141" s="83"/>
      <c r="DY141" s="83"/>
      <c r="DZ141" s="83"/>
      <c r="EA141" s="83"/>
      <c r="EB141" s="83"/>
      <c r="EC141" s="83"/>
      <c r="ED141" s="83"/>
      <c r="EE141" s="83"/>
      <c r="EF141" s="83"/>
      <c r="EG141" s="83"/>
      <c r="EH141" s="83"/>
      <c r="EI141" s="83"/>
      <c r="EJ141" s="83"/>
      <c r="EK141" s="83"/>
      <c r="EL141" s="83"/>
      <c r="EM141" s="83"/>
      <c r="EN141" s="83"/>
      <c r="EO141" s="83"/>
      <c r="EP141" s="83"/>
      <c r="EQ141" s="83"/>
      <c r="ER141" s="83"/>
    </row>
    <row r="142" spans="8:148" s="79" customFormat="1" x14ac:dyDescent="0.25">
      <c r="H142" s="81"/>
      <c r="I142" s="81"/>
      <c r="J142" s="82"/>
      <c r="R142" s="83"/>
      <c r="S142" s="83"/>
      <c r="T142" s="81"/>
      <c r="U142" s="81"/>
      <c r="AC142" s="83"/>
      <c r="AD142" s="83"/>
      <c r="AE142" s="81"/>
      <c r="AF142" s="81"/>
      <c r="AN142" s="83"/>
      <c r="AO142" s="83"/>
      <c r="AP142" s="86"/>
      <c r="AQ142" s="81"/>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83"/>
      <c r="DM142" s="83"/>
      <c r="DN142" s="83"/>
      <c r="DO142" s="83"/>
      <c r="DP142" s="83"/>
      <c r="DQ142" s="83"/>
      <c r="DR142" s="83"/>
      <c r="DS142" s="83"/>
      <c r="DT142" s="83"/>
      <c r="DU142" s="83"/>
      <c r="DV142" s="83"/>
      <c r="DW142" s="83"/>
      <c r="DX142" s="83"/>
      <c r="DY142" s="83"/>
      <c r="DZ142" s="83"/>
      <c r="EA142" s="83"/>
      <c r="EB142" s="83"/>
      <c r="EC142" s="83"/>
      <c r="ED142" s="83"/>
      <c r="EE142" s="83"/>
      <c r="EF142" s="83"/>
      <c r="EG142" s="83"/>
      <c r="EH142" s="83"/>
      <c r="EI142" s="83"/>
      <c r="EJ142" s="83"/>
      <c r="EK142" s="83"/>
      <c r="EL142" s="83"/>
      <c r="EM142" s="83"/>
      <c r="EN142" s="83"/>
      <c r="EO142" s="83"/>
      <c r="EP142" s="83"/>
      <c r="EQ142" s="83"/>
      <c r="ER142" s="83"/>
    </row>
    <row r="143" spans="8:148" s="79" customFormat="1" x14ac:dyDescent="0.25">
      <c r="H143" s="81"/>
      <c r="I143" s="81"/>
      <c r="J143" s="82"/>
      <c r="R143" s="83"/>
      <c r="S143" s="83"/>
      <c r="T143" s="81"/>
      <c r="U143" s="81"/>
      <c r="AC143" s="83"/>
      <c r="AD143" s="83"/>
      <c r="AE143" s="81"/>
      <c r="AF143" s="81"/>
      <c r="AN143" s="83"/>
      <c r="AO143" s="83"/>
      <c r="AP143" s="86"/>
      <c r="AQ143" s="81"/>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3"/>
      <c r="CY143" s="83"/>
      <c r="CZ143" s="83"/>
      <c r="DA143" s="83"/>
      <c r="DB143" s="83"/>
      <c r="DC143" s="83"/>
      <c r="DD143" s="83"/>
      <c r="DE143" s="83"/>
      <c r="DF143" s="83"/>
      <c r="DG143" s="83"/>
      <c r="DH143" s="83"/>
      <c r="DI143" s="83"/>
      <c r="DJ143" s="83"/>
      <c r="DK143" s="83"/>
      <c r="DL143" s="83"/>
      <c r="DM143" s="83"/>
      <c r="DN143" s="83"/>
      <c r="DO143" s="83"/>
      <c r="DP143" s="83"/>
      <c r="DQ143" s="83"/>
      <c r="DR143" s="83"/>
      <c r="DS143" s="83"/>
      <c r="DT143" s="83"/>
      <c r="DU143" s="83"/>
      <c r="DV143" s="83"/>
      <c r="DW143" s="83"/>
      <c r="DX143" s="83"/>
      <c r="DY143" s="83"/>
      <c r="DZ143" s="83"/>
      <c r="EA143" s="83"/>
      <c r="EB143" s="83"/>
      <c r="EC143" s="83"/>
      <c r="ED143" s="83"/>
      <c r="EE143" s="83"/>
      <c r="EF143" s="83"/>
      <c r="EG143" s="83"/>
      <c r="EH143" s="83"/>
      <c r="EI143" s="83"/>
      <c r="EJ143" s="83"/>
      <c r="EK143" s="83"/>
      <c r="EL143" s="83"/>
      <c r="EM143" s="83"/>
      <c r="EN143" s="83"/>
      <c r="EO143" s="83"/>
      <c r="EP143" s="83"/>
      <c r="EQ143" s="83"/>
      <c r="ER143" s="83"/>
    </row>
    <row r="144" spans="8:148" s="79" customFormat="1" x14ac:dyDescent="0.25">
      <c r="H144" s="81"/>
      <c r="I144" s="81"/>
      <c r="J144" s="82"/>
      <c r="R144" s="83"/>
      <c r="S144" s="83"/>
      <c r="T144" s="81"/>
      <c r="U144" s="81"/>
      <c r="AC144" s="83"/>
      <c r="AD144" s="83"/>
      <c r="AE144" s="81"/>
      <c r="AF144" s="81"/>
      <c r="AN144" s="83"/>
      <c r="AO144" s="83"/>
      <c r="AP144" s="86"/>
      <c r="AQ144" s="81"/>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c r="DS144" s="83"/>
      <c r="DT144" s="83"/>
      <c r="DU144" s="83"/>
      <c r="DV144" s="83"/>
      <c r="DW144" s="83"/>
      <c r="DX144" s="83"/>
      <c r="DY144" s="83"/>
      <c r="DZ144" s="83"/>
      <c r="EA144" s="83"/>
      <c r="EB144" s="83"/>
      <c r="EC144" s="83"/>
      <c r="ED144" s="83"/>
      <c r="EE144" s="83"/>
      <c r="EF144" s="83"/>
      <c r="EG144" s="83"/>
      <c r="EH144" s="83"/>
      <c r="EI144" s="83"/>
      <c r="EJ144" s="83"/>
      <c r="EK144" s="83"/>
      <c r="EL144" s="83"/>
      <c r="EM144" s="83"/>
      <c r="EN144" s="83"/>
      <c r="EO144" s="83"/>
      <c r="EP144" s="83"/>
      <c r="EQ144" s="83"/>
      <c r="ER144" s="83"/>
    </row>
    <row r="145" spans="8:148" s="79" customFormat="1" x14ac:dyDescent="0.25">
      <c r="H145" s="81"/>
      <c r="I145" s="81"/>
      <c r="J145" s="82"/>
      <c r="R145" s="83"/>
      <c r="S145" s="83"/>
      <c r="T145" s="81"/>
      <c r="U145" s="81"/>
      <c r="AC145" s="83"/>
      <c r="AD145" s="83"/>
      <c r="AE145" s="81"/>
      <c r="AF145" s="81"/>
      <c r="AN145" s="83"/>
      <c r="AO145" s="83"/>
      <c r="AP145" s="86"/>
      <c r="AQ145" s="81"/>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83"/>
      <c r="DB145" s="83"/>
      <c r="DC145" s="83"/>
      <c r="DD145" s="83"/>
      <c r="DE145" s="83"/>
      <c r="DF145" s="83"/>
      <c r="DG145" s="83"/>
      <c r="DH145" s="83"/>
      <c r="DI145" s="83"/>
      <c r="DJ145" s="83"/>
      <c r="DK145" s="83"/>
      <c r="DL145" s="83"/>
      <c r="DM145" s="83"/>
      <c r="DN145" s="83"/>
      <c r="DO145" s="83"/>
      <c r="DP145" s="83"/>
      <c r="DQ145" s="83"/>
      <c r="DR145" s="83"/>
      <c r="DS145" s="83"/>
      <c r="DT145" s="83"/>
      <c r="DU145" s="83"/>
      <c r="DV145" s="83"/>
      <c r="DW145" s="83"/>
      <c r="DX145" s="83"/>
      <c r="DY145" s="83"/>
      <c r="DZ145" s="83"/>
      <c r="EA145" s="83"/>
      <c r="EB145" s="83"/>
      <c r="EC145" s="83"/>
      <c r="ED145" s="83"/>
      <c r="EE145" s="83"/>
      <c r="EF145" s="83"/>
      <c r="EG145" s="83"/>
      <c r="EH145" s="83"/>
      <c r="EI145" s="83"/>
      <c r="EJ145" s="83"/>
      <c r="EK145" s="83"/>
      <c r="EL145" s="83"/>
      <c r="EM145" s="83"/>
      <c r="EN145" s="83"/>
      <c r="EO145" s="83"/>
      <c r="EP145" s="83"/>
      <c r="EQ145" s="83"/>
      <c r="ER145" s="83"/>
    </row>
    <row r="146" spans="8:148" s="79" customFormat="1" x14ac:dyDescent="0.25">
      <c r="H146" s="81"/>
      <c r="I146" s="81"/>
      <c r="J146" s="82"/>
      <c r="R146" s="83"/>
      <c r="S146" s="83"/>
      <c r="T146" s="81"/>
      <c r="U146" s="81"/>
      <c r="AC146" s="83"/>
      <c r="AD146" s="83"/>
      <c r="AE146" s="81"/>
      <c r="AF146" s="81"/>
      <c r="AN146" s="83"/>
      <c r="AO146" s="83"/>
      <c r="AP146" s="86"/>
      <c r="AQ146" s="81"/>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c r="BO146" s="83"/>
      <c r="BP146" s="83"/>
      <c r="BQ146" s="83"/>
      <c r="BR146" s="83"/>
      <c r="BS146" s="83"/>
      <c r="BT146" s="83"/>
      <c r="BU146" s="83"/>
      <c r="BV146" s="83"/>
      <c r="BW146" s="83"/>
      <c r="BX146" s="83"/>
      <c r="BY146" s="83"/>
      <c r="BZ146" s="83"/>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c r="CZ146" s="83"/>
      <c r="DA146" s="83"/>
      <c r="DB146" s="83"/>
      <c r="DC146" s="83"/>
      <c r="DD146" s="83"/>
      <c r="DE146" s="83"/>
      <c r="DF146" s="83"/>
      <c r="DG146" s="83"/>
      <c r="DH146" s="83"/>
      <c r="DI146" s="83"/>
      <c r="DJ146" s="83"/>
      <c r="DK146" s="83"/>
      <c r="DL146" s="83"/>
      <c r="DM146" s="83"/>
      <c r="DN146" s="83"/>
      <c r="DO146" s="83"/>
      <c r="DP146" s="83"/>
      <c r="DQ146" s="83"/>
      <c r="DR146" s="83"/>
      <c r="DS146" s="83"/>
      <c r="DT146" s="83"/>
      <c r="DU146" s="83"/>
      <c r="DV146" s="83"/>
      <c r="DW146" s="83"/>
      <c r="DX146" s="83"/>
      <c r="DY146" s="83"/>
      <c r="DZ146" s="83"/>
      <c r="EA146" s="83"/>
      <c r="EB146" s="83"/>
      <c r="EC146" s="83"/>
      <c r="ED146" s="83"/>
      <c r="EE146" s="83"/>
      <c r="EF146" s="83"/>
      <c r="EG146" s="83"/>
      <c r="EH146" s="83"/>
      <c r="EI146" s="83"/>
      <c r="EJ146" s="83"/>
      <c r="EK146" s="83"/>
      <c r="EL146" s="83"/>
      <c r="EM146" s="83"/>
      <c r="EN146" s="83"/>
      <c r="EO146" s="83"/>
      <c r="EP146" s="83"/>
      <c r="EQ146" s="83"/>
      <c r="ER146" s="83"/>
    </row>
    <row r="147" spans="8:148" s="79" customFormat="1" x14ac:dyDescent="0.25">
      <c r="H147" s="81"/>
      <c r="I147" s="81"/>
      <c r="J147" s="82"/>
      <c r="R147" s="83"/>
      <c r="S147" s="83"/>
      <c r="T147" s="81"/>
      <c r="U147" s="81"/>
      <c r="AC147" s="83"/>
      <c r="AD147" s="83"/>
      <c r="AE147" s="81"/>
      <c r="AF147" s="81"/>
      <c r="AN147" s="83"/>
      <c r="AO147" s="83"/>
      <c r="AP147" s="86"/>
      <c r="AQ147" s="81"/>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c r="CL147" s="83"/>
      <c r="CM147" s="83"/>
      <c r="CN147" s="83"/>
      <c r="CO147" s="83"/>
      <c r="CP147" s="83"/>
      <c r="CQ147" s="83"/>
      <c r="CR147" s="83"/>
      <c r="CS147" s="83"/>
      <c r="CT147" s="83"/>
      <c r="CU147" s="83"/>
      <c r="CV147" s="83"/>
      <c r="CW147" s="83"/>
      <c r="CX147" s="83"/>
      <c r="CY147" s="83"/>
      <c r="CZ147" s="83"/>
      <c r="DA147" s="83"/>
      <c r="DB147" s="83"/>
      <c r="DC147" s="83"/>
      <c r="DD147" s="83"/>
      <c r="DE147" s="83"/>
      <c r="DF147" s="83"/>
      <c r="DG147" s="83"/>
      <c r="DH147" s="83"/>
      <c r="DI147" s="83"/>
      <c r="DJ147" s="83"/>
      <c r="DK147" s="83"/>
      <c r="DL147" s="83"/>
      <c r="DM147" s="83"/>
      <c r="DN147" s="83"/>
      <c r="DO147" s="83"/>
      <c r="DP147" s="83"/>
      <c r="DQ147" s="83"/>
      <c r="DR147" s="83"/>
      <c r="DS147" s="83"/>
      <c r="DT147" s="83"/>
      <c r="DU147" s="83"/>
      <c r="DV147" s="83"/>
      <c r="DW147" s="83"/>
      <c r="DX147" s="83"/>
      <c r="DY147" s="83"/>
      <c r="DZ147" s="83"/>
      <c r="EA147" s="83"/>
      <c r="EB147" s="83"/>
      <c r="EC147" s="83"/>
      <c r="ED147" s="83"/>
      <c r="EE147" s="83"/>
      <c r="EF147" s="83"/>
      <c r="EG147" s="83"/>
      <c r="EH147" s="83"/>
      <c r="EI147" s="83"/>
      <c r="EJ147" s="83"/>
      <c r="EK147" s="83"/>
      <c r="EL147" s="83"/>
      <c r="EM147" s="83"/>
      <c r="EN147" s="83"/>
      <c r="EO147" s="83"/>
      <c r="EP147" s="83"/>
      <c r="EQ147" s="83"/>
      <c r="ER147" s="83"/>
    </row>
    <row r="148" spans="8:148" s="79" customFormat="1" x14ac:dyDescent="0.25">
      <c r="H148" s="81"/>
      <c r="I148" s="81"/>
      <c r="J148" s="82"/>
      <c r="R148" s="83"/>
      <c r="S148" s="83"/>
      <c r="T148" s="81"/>
      <c r="U148" s="81"/>
      <c r="AC148" s="83"/>
      <c r="AD148" s="83"/>
      <c r="AE148" s="81"/>
      <c r="AF148" s="81"/>
      <c r="AN148" s="83"/>
      <c r="AO148" s="83"/>
      <c r="AP148" s="86"/>
      <c r="AQ148" s="81"/>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83"/>
      <c r="CL148" s="83"/>
      <c r="CM148" s="83"/>
      <c r="CN148" s="83"/>
      <c r="CO148" s="83"/>
      <c r="CP148" s="83"/>
      <c r="CQ148" s="83"/>
      <c r="CR148" s="83"/>
      <c r="CS148" s="83"/>
      <c r="CT148" s="83"/>
      <c r="CU148" s="83"/>
      <c r="CV148" s="83"/>
      <c r="CW148" s="83"/>
      <c r="CX148" s="83"/>
      <c r="CY148" s="83"/>
      <c r="CZ148" s="83"/>
      <c r="DA148" s="83"/>
      <c r="DB148" s="83"/>
      <c r="DC148" s="83"/>
      <c r="DD148" s="83"/>
      <c r="DE148" s="83"/>
      <c r="DF148" s="83"/>
      <c r="DG148" s="83"/>
      <c r="DH148" s="83"/>
      <c r="DI148" s="83"/>
      <c r="DJ148" s="83"/>
      <c r="DK148" s="83"/>
      <c r="DL148" s="83"/>
      <c r="DM148" s="83"/>
      <c r="DN148" s="83"/>
      <c r="DO148" s="83"/>
      <c r="DP148" s="83"/>
      <c r="DQ148" s="83"/>
      <c r="DR148" s="83"/>
      <c r="DS148" s="83"/>
      <c r="DT148" s="83"/>
      <c r="DU148" s="83"/>
      <c r="DV148" s="83"/>
      <c r="DW148" s="83"/>
      <c r="DX148" s="83"/>
      <c r="DY148" s="83"/>
      <c r="DZ148" s="83"/>
      <c r="EA148" s="83"/>
      <c r="EB148" s="83"/>
      <c r="EC148" s="83"/>
      <c r="ED148" s="83"/>
      <c r="EE148" s="83"/>
      <c r="EF148" s="83"/>
      <c r="EG148" s="83"/>
      <c r="EH148" s="83"/>
      <c r="EI148" s="83"/>
      <c r="EJ148" s="83"/>
      <c r="EK148" s="83"/>
      <c r="EL148" s="83"/>
      <c r="EM148" s="83"/>
      <c r="EN148" s="83"/>
      <c r="EO148" s="83"/>
      <c r="EP148" s="83"/>
      <c r="EQ148" s="83"/>
      <c r="ER148" s="83"/>
    </row>
    <row r="149" spans="8:148" s="79" customFormat="1" x14ac:dyDescent="0.25">
      <c r="H149" s="81"/>
      <c r="I149" s="81"/>
      <c r="J149" s="82"/>
      <c r="R149" s="83"/>
      <c r="S149" s="83"/>
      <c r="T149" s="81"/>
      <c r="U149" s="81"/>
      <c r="AC149" s="83"/>
      <c r="AD149" s="83"/>
      <c r="AE149" s="81"/>
      <c r="AF149" s="81"/>
      <c r="AN149" s="83"/>
      <c r="AO149" s="83"/>
      <c r="AP149" s="86"/>
      <c r="AQ149" s="81"/>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c r="DM149" s="83"/>
      <c r="DN149" s="83"/>
      <c r="DO149" s="83"/>
      <c r="DP149" s="83"/>
      <c r="DQ149" s="83"/>
      <c r="DR149" s="83"/>
      <c r="DS149" s="83"/>
      <c r="DT149" s="83"/>
      <c r="DU149" s="83"/>
      <c r="DV149" s="83"/>
      <c r="DW149" s="83"/>
      <c r="DX149" s="83"/>
      <c r="DY149" s="83"/>
      <c r="DZ149" s="83"/>
      <c r="EA149" s="83"/>
      <c r="EB149" s="83"/>
      <c r="EC149" s="83"/>
      <c r="ED149" s="83"/>
      <c r="EE149" s="83"/>
      <c r="EF149" s="83"/>
      <c r="EG149" s="83"/>
      <c r="EH149" s="83"/>
      <c r="EI149" s="83"/>
      <c r="EJ149" s="83"/>
      <c r="EK149" s="83"/>
      <c r="EL149" s="83"/>
      <c r="EM149" s="83"/>
      <c r="EN149" s="83"/>
      <c r="EO149" s="83"/>
      <c r="EP149" s="83"/>
      <c r="EQ149" s="83"/>
      <c r="ER149" s="83"/>
    </row>
    <row r="150" spans="8:148" s="79" customFormat="1" x14ac:dyDescent="0.25">
      <c r="H150" s="81"/>
      <c r="I150" s="81"/>
      <c r="J150" s="82"/>
      <c r="R150" s="83"/>
      <c r="S150" s="83"/>
      <c r="T150" s="81"/>
      <c r="U150" s="81"/>
      <c r="AC150" s="83"/>
      <c r="AD150" s="83"/>
      <c r="AE150" s="81"/>
      <c r="AF150" s="81"/>
      <c r="AN150" s="83"/>
      <c r="AO150" s="83"/>
      <c r="AP150" s="86"/>
      <c r="AQ150" s="81"/>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83"/>
      <c r="DQ150" s="83"/>
      <c r="DR150" s="83"/>
      <c r="DS150" s="83"/>
      <c r="DT150" s="83"/>
      <c r="DU150" s="83"/>
      <c r="DV150" s="83"/>
      <c r="DW150" s="83"/>
      <c r="DX150" s="83"/>
      <c r="DY150" s="83"/>
      <c r="DZ150" s="83"/>
      <c r="EA150" s="83"/>
      <c r="EB150" s="83"/>
      <c r="EC150" s="83"/>
      <c r="ED150" s="83"/>
      <c r="EE150" s="83"/>
      <c r="EF150" s="83"/>
      <c r="EG150" s="83"/>
      <c r="EH150" s="83"/>
      <c r="EI150" s="83"/>
      <c r="EJ150" s="83"/>
      <c r="EK150" s="83"/>
      <c r="EL150" s="83"/>
      <c r="EM150" s="83"/>
      <c r="EN150" s="83"/>
      <c r="EO150" s="83"/>
      <c r="EP150" s="83"/>
      <c r="EQ150" s="83"/>
      <c r="ER150" s="83"/>
    </row>
    <row r="151" spans="8:148" s="79" customFormat="1" x14ac:dyDescent="0.25">
      <c r="H151" s="81"/>
      <c r="I151" s="81"/>
      <c r="J151" s="82"/>
      <c r="R151" s="83"/>
      <c r="S151" s="83"/>
      <c r="T151" s="81"/>
      <c r="U151" s="81"/>
      <c r="AC151" s="83"/>
      <c r="AD151" s="83"/>
      <c r="AE151" s="81"/>
      <c r="AF151" s="81"/>
      <c r="AN151" s="83"/>
      <c r="AO151" s="83"/>
      <c r="AP151" s="86"/>
      <c r="AQ151" s="81"/>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83"/>
      <c r="DQ151" s="83"/>
      <c r="DR151" s="83"/>
      <c r="DS151" s="83"/>
      <c r="DT151" s="83"/>
      <c r="DU151" s="83"/>
      <c r="DV151" s="83"/>
      <c r="DW151" s="83"/>
      <c r="DX151" s="83"/>
      <c r="DY151" s="83"/>
      <c r="DZ151" s="83"/>
      <c r="EA151" s="83"/>
      <c r="EB151" s="83"/>
      <c r="EC151" s="83"/>
      <c r="ED151" s="83"/>
      <c r="EE151" s="83"/>
      <c r="EF151" s="83"/>
      <c r="EG151" s="83"/>
      <c r="EH151" s="83"/>
      <c r="EI151" s="83"/>
      <c r="EJ151" s="83"/>
      <c r="EK151" s="83"/>
      <c r="EL151" s="83"/>
      <c r="EM151" s="83"/>
      <c r="EN151" s="83"/>
      <c r="EO151" s="83"/>
      <c r="EP151" s="83"/>
      <c r="EQ151" s="83"/>
      <c r="ER151" s="83"/>
    </row>
    <row r="152" spans="8:148" s="79" customFormat="1" x14ac:dyDescent="0.25">
      <c r="H152" s="81"/>
      <c r="I152" s="81"/>
      <c r="J152" s="82"/>
      <c r="R152" s="83"/>
      <c r="S152" s="83"/>
      <c r="T152" s="81"/>
      <c r="U152" s="81"/>
      <c r="AC152" s="83"/>
      <c r="AD152" s="83"/>
      <c r="AE152" s="81"/>
      <c r="AF152" s="81"/>
      <c r="AN152" s="83"/>
      <c r="AO152" s="83"/>
      <c r="AP152" s="86"/>
      <c r="AQ152" s="81"/>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83"/>
      <c r="DB152" s="83"/>
      <c r="DC152" s="83"/>
      <c r="DD152" s="83"/>
      <c r="DE152" s="83"/>
      <c r="DF152" s="83"/>
      <c r="DG152" s="83"/>
      <c r="DH152" s="83"/>
      <c r="DI152" s="83"/>
      <c r="DJ152" s="83"/>
      <c r="DK152" s="83"/>
      <c r="DL152" s="83"/>
      <c r="DM152" s="83"/>
      <c r="DN152" s="83"/>
      <c r="DO152" s="83"/>
      <c r="DP152" s="83"/>
      <c r="DQ152" s="83"/>
      <c r="DR152" s="83"/>
      <c r="DS152" s="83"/>
      <c r="DT152" s="83"/>
      <c r="DU152" s="83"/>
      <c r="DV152" s="83"/>
      <c r="DW152" s="83"/>
      <c r="DX152" s="83"/>
      <c r="DY152" s="83"/>
      <c r="DZ152" s="83"/>
      <c r="EA152" s="83"/>
      <c r="EB152" s="83"/>
      <c r="EC152" s="83"/>
      <c r="ED152" s="83"/>
      <c r="EE152" s="83"/>
      <c r="EF152" s="83"/>
      <c r="EG152" s="83"/>
      <c r="EH152" s="83"/>
      <c r="EI152" s="83"/>
      <c r="EJ152" s="83"/>
      <c r="EK152" s="83"/>
      <c r="EL152" s="83"/>
      <c r="EM152" s="83"/>
      <c r="EN152" s="83"/>
      <c r="EO152" s="83"/>
      <c r="EP152" s="83"/>
      <c r="EQ152" s="83"/>
      <c r="ER152" s="83"/>
    </row>
    <row r="153" spans="8:148" s="79" customFormat="1" x14ac:dyDescent="0.25">
      <c r="H153" s="81"/>
      <c r="I153" s="81"/>
      <c r="J153" s="82"/>
      <c r="R153" s="83"/>
      <c r="S153" s="83"/>
      <c r="T153" s="81"/>
      <c r="U153" s="81"/>
      <c r="AC153" s="83"/>
      <c r="AD153" s="83"/>
      <c r="AE153" s="81"/>
      <c r="AF153" s="81"/>
      <c r="AN153" s="83"/>
      <c r="AO153" s="83"/>
      <c r="AP153" s="86"/>
      <c r="AQ153" s="81"/>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c r="CZ153" s="83"/>
      <c r="DA153" s="83"/>
      <c r="DB153" s="83"/>
      <c r="DC153" s="83"/>
      <c r="DD153" s="83"/>
      <c r="DE153" s="83"/>
      <c r="DF153" s="83"/>
      <c r="DG153" s="83"/>
      <c r="DH153" s="83"/>
      <c r="DI153" s="83"/>
      <c r="DJ153" s="83"/>
      <c r="DK153" s="83"/>
      <c r="DL153" s="83"/>
      <c r="DM153" s="83"/>
      <c r="DN153" s="83"/>
      <c r="DO153" s="83"/>
      <c r="DP153" s="83"/>
      <c r="DQ153" s="83"/>
      <c r="DR153" s="83"/>
      <c r="DS153" s="83"/>
      <c r="DT153" s="83"/>
      <c r="DU153" s="83"/>
      <c r="DV153" s="83"/>
      <c r="DW153" s="83"/>
      <c r="DX153" s="83"/>
      <c r="DY153" s="83"/>
      <c r="DZ153" s="83"/>
      <c r="EA153" s="83"/>
      <c r="EB153" s="83"/>
      <c r="EC153" s="83"/>
      <c r="ED153" s="83"/>
      <c r="EE153" s="83"/>
      <c r="EF153" s="83"/>
      <c r="EG153" s="83"/>
      <c r="EH153" s="83"/>
      <c r="EI153" s="83"/>
      <c r="EJ153" s="83"/>
      <c r="EK153" s="83"/>
      <c r="EL153" s="83"/>
      <c r="EM153" s="83"/>
      <c r="EN153" s="83"/>
      <c r="EO153" s="83"/>
      <c r="EP153" s="83"/>
      <c r="EQ153" s="83"/>
      <c r="ER153" s="83"/>
    </row>
    <row r="154" spans="8:148" s="79" customFormat="1" x14ac:dyDescent="0.25">
      <c r="H154" s="81"/>
      <c r="I154" s="81"/>
      <c r="J154" s="82"/>
      <c r="R154" s="83"/>
      <c r="S154" s="83"/>
      <c r="T154" s="81"/>
      <c r="U154" s="81"/>
      <c r="AC154" s="83"/>
      <c r="AD154" s="83"/>
      <c r="AE154" s="81"/>
      <c r="AF154" s="81"/>
      <c r="AN154" s="83"/>
      <c r="AO154" s="83"/>
      <c r="AP154" s="86"/>
      <c r="AQ154" s="81"/>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83"/>
      <c r="DM154" s="83"/>
      <c r="DN154" s="83"/>
      <c r="DO154" s="83"/>
      <c r="DP154" s="83"/>
      <c r="DQ154" s="83"/>
      <c r="DR154" s="83"/>
      <c r="DS154" s="83"/>
      <c r="DT154" s="83"/>
      <c r="DU154" s="83"/>
      <c r="DV154" s="83"/>
      <c r="DW154" s="83"/>
      <c r="DX154" s="83"/>
      <c r="DY154" s="83"/>
      <c r="DZ154" s="83"/>
      <c r="EA154" s="83"/>
      <c r="EB154" s="83"/>
      <c r="EC154" s="83"/>
      <c r="ED154" s="83"/>
      <c r="EE154" s="83"/>
      <c r="EF154" s="83"/>
      <c r="EG154" s="83"/>
      <c r="EH154" s="83"/>
      <c r="EI154" s="83"/>
      <c r="EJ154" s="83"/>
      <c r="EK154" s="83"/>
      <c r="EL154" s="83"/>
      <c r="EM154" s="83"/>
      <c r="EN154" s="83"/>
      <c r="EO154" s="83"/>
      <c r="EP154" s="83"/>
      <c r="EQ154" s="83"/>
      <c r="ER154" s="83"/>
    </row>
    <row r="155" spans="8:148" s="79" customFormat="1" x14ac:dyDescent="0.25">
      <c r="H155" s="81"/>
      <c r="I155" s="81"/>
      <c r="J155" s="82"/>
      <c r="R155" s="83"/>
      <c r="S155" s="83"/>
      <c r="T155" s="81"/>
      <c r="U155" s="81"/>
      <c r="AC155" s="83"/>
      <c r="AD155" s="83"/>
      <c r="AE155" s="81"/>
      <c r="AF155" s="81"/>
      <c r="AN155" s="83"/>
      <c r="AO155" s="83"/>
      <c r="AP155" s="86"/>
      <c r="AQ155" s="81"/>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83"/>
      <c r="DE155" s="83"/>
      <c r="DF155" s="83"/>
      <c r="DG155" s="83"/>
      <c r="DH155" s="83"/>
      <c r="DI155" s="83"/>
      <c r="DJ155" s="83"/>
      <c r="DK155" s="83"/>
      <c r="DL155" s="83"/>
      <c r="DM155" s="83"/>
      <c r="DN155" s="83"/>
      <c r="DO155" s="83"/>
      <c r="DP155" s="83"/>
      <c r="DQ155" s="83"/>
      <c r="DR155" s="83"/>
      <c r="DS155" s="83"/>
      <c r="DT155" s="83"/>
      <c r="DU155" s="83"/>
      <c r="DV155" s="83"/>
      <c r="DW155" s="83"/>
      <c r="DX155" s="83"/>
      <c r="DY155" s="83"/>
      <c r="DZ155" s="83"/>
      <c r="EA155" s="83"/>
      <c r="EB155" s="83"/>
      <c r="EC155" s="83"/>
      <c r="ED155" s="83"/>
      <c r="EE155" s="83"/>
      <c r="EF155" s="83"/>
      <c r="EG155" s="83"/>
      <c r="EH155" s="83"/>
      <c r="EI155" s="83"/>
      <c r="EJ155" s="83"/>
      <c r="EK155" s="83"/>
      <c r="EL155" s="83"/>
      <c r="EM155" s="83"/>
      <c r="EN155" s="83"/>
      <c r="EO155" s="83"/>
      <c r="EP155" s="83"/>
      <c r="EQ155" s="83"/>
      <c r="ER155" s="83"/>
    </row>
    <row r="156" spans="8:148" s="79" customFormat="1" x14ac:dyDescent="0.25">
      <c r="H156" s="81"/>
      <c r="I156" s="81"/>
      <c r="J156" s="82"/>
      <c r="R156" s="83"/>
      <c r="S156" s="83"/>
      <c r="T156" s="81"/>
      <c r="U156" s="81"/>
      <c r="AC156" s="83"/>
      <c r="AD156" s="83"/>
      <c r="AE156" s="81"/>
      <c r="AF156" s="81"/>
      <c r="AN156" s="83"/>
      <c r="AO156" s="83"/>
      <c r="AP156" s="86"/>
      <c r="AQ156" s="81"/>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83"/>
      <c r="DB156" s="83"/>
      <c r="DC156" s="83"/>
      <c r="DD156" s="83"/>
      <c r="DE156" s="83"/>
      <c r="DF156" s="83"/>
      <c r="DG156" s="83"/>
      <c r="DH156" s="83"/>
      <c r="DI156" s="83"/>
      <c r="DJ156" s="83"/>
      <c r="DK156" s="83"/>
      <c r="DL156" s="83"/>
      <c r="DM156" s="83"/>
      <c r="DN156" s="83"/>
      <c r="DO156" s="83"/>
      <c r="DP156" s="83"/>
      <c r="DQ156" s="83"/>
      <c r="DR156" s="83"/>
      <c r="DS156" s="83"/>
      <c r="DT156" s="83"/>
      <c r="DU156" s="83"/>
      <c r="DV156" s="83"/>
      <c r="DW156" s="83"/>
      <c r="DX156" s="83"/>
      <c r="DY156" s="83"/>
      <c r="DZ156" s="83"/>
      <c r="EA156" s="83"/>
      <c r="EB156" s="83"/>
      <c r="EC156" s="83"/>
      <c r="ED156" s="83"/>
      <c r="EE156" s="83"/>
      <c r="EF156" s="83"/>
      <c r="EG156" s="83"/>
      <c r="EH156" s="83"/>
      <c r="EI156" s="83"/>
      <c r="EJ156" s="83"/>
      <c r="EK156" s="83"/>
      <c r="EL156" s="83"/>
      <c r="EM156" s="83"/>
      <c r="EN156" s="83"/>
      <c r="EO156" s="83"/>
      <c r="EP156" s="83"/>
      <c r="EQ156" s="83"/>
      <c r="ER156" s="83"/>
    </row>
    <row r="157" spans="8:148" s="79" customFormat="1" x14ac:dyDescent="0.25">
      <c r="H157" s="81"/>
      <c r="I157" s="81"/>
      <c r="J157" s="82"/>
      <c r="R157" s="83"/>
      <c r="S157" s="83"/>
      <c r="T157" s="81"/>
      <c r="U157" s="81"/>
      <c r="AC157" s="83"/>
      <c r="AD157" s="87"/>
      <c r="AE157" s="81"/>
      <c r="AF157" s="81"/>
      <c r="AN157" s="83"/>
      <c r="AO157" s="83"/>
      <c r="AP157" s="86"/>
      <c r="AQ157" s="81"/>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83"/>
      <c r="DC157" s="83"/>
      <c r="DD157" s="83"/>
      <c r="DE157" s="83"/>
      <c r="DF157" s="83"/>
      <c r="DG157" s="83"/>
      <c r="DH157" s="83"/>
      <c r="DI157" s="83"/>
      <c r="DJ157" s="83"/>
      <c r="DK157" s="83"/>
      <c r="DL157" s="83"/>
      <c r="DM157" s="83"/>
      <c r="DN157" s="83"/>
      <c r="DO157" s="83"/>
      <c r="DP157" s="83"/>
      <c r="DQ157" s="83"/>
      <c r="DR157" s="83"/>
      <c r="DS157" s="83"/>
      <c r="DT157" s="83"/>
      <c r="DU157" s="83"/>
      <c r="DV157" s="83"/>
      <c r="DW157" s="83"/>
      <c r="DX157" s="83"/>
      <c r="DY157" s="83"/>
      <c r="DZ157" s="83"/>
      <c r="EA157" s="83"/>
      <c r="EB157" s="83"/>
      <c r="EC157" s="83"/>
      <c r="ED157" s="83"/>
      <c r="EE157" s="83"/>
      <c r="EF157" s="83"/>
      <c r="EG157" s="83"/>
      <c r="EH157" s="83"/>
      <c r="EI157" s="83"/>
      <c r="EJ157" s="83"/>
      <c r="EK157" s="83"/>
      <c r="EL157" s="83"/>
      <c r="EM157" s="83"/>
      <c r="EN157" s="83"/>
      <c r="EO157" s="83"/>
      <c r="EP157" s="83"/>
      <c r="EQ157" s="83"/>
      <c r="ER157" s="83"/>
    </row>
    <row r="158" spans="8:148" s="79" customFormat="1" x14ac:dyDescent="0.25">
      <c r="H158" s="81"/>
      <c r="I158" s="81"/>
      <c r="J158" s="82"/>
      <c r="R158" s="83"/>
      <c r="S158" s="83"/>
      <c r="T158" s="81"/>
      <c r="U158" s="81"/>
      <c r="AC158" s="83"/>
      <c r="AD158" s="87"/>
      <c r="AE158" s="81"/>
      <c r="AF158" s="81"/>
      <c r="AN158" s="83"/>
      <c r="AO158" s="83"/>
      <c r="AP158" s="86"/>
      <c r="AQ158" s="81"/>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83"/>
      <c r="DD158" s="83"/>
      <c r="DE158" s="83"/>
      <c r="DF158" s="83"/>
      <c r="DG158" s="83"/>
      <c r="DH158" s="83"/>
      <c r="DI158" s="83"/>
      <c r="DJ158" s="83"/>
      <c r="DK158" s="83"/>
      <c r="DL158" s="83"/>
      <c r="DM158" s="83"/>
      <c r="DN158" s="83"/>
      <c r="DO158" s="83"/>
      <c r="DP158" s="83"/>
      <c r="DQ158" s="83"/>
      <c r="DR158" s="83"/>
      <c r="DS158" s="83"/>
      <c r="DT158" s="83"/>
      <c r="DU158" s="83"/>
      <c r="DV158" s="83"/>
      <c r="DW158" s="83"/>
      <c r="DX158" s="83"/>
      <c r="DY158" s="83"/>
      <c r="DZ158" s="83"/>
      <c r="EA158" s="83"/>
      <c r="EB158" s="83"/>
      <c r="EC158" s="83"/>
      <c r="ED158" s="83"/>
      <c r="EE158" s="83"/>
      <c r="EF158" s="83"/>
      <c r="EG158" s="83"/>
      <c r="EH158" s="83"/>
      <c r="EI158" s="83"/>
      <c r="EJ158" s="83"/>
      <c r="EK158" s="83"/>
      <c r="EL158" s="83"/>
      <c r="EM158" s="83"/>
      <c r="EN158" s="83"/>
      <c r="EO158" s="83"/>
      <c r="EP158" s="83"/>
      <c r="EQ158" s="83"/>
      <c r="ER158" s="83"/>
    </row>
    <row r="159" spans="8:148" s="79" customFormat="1" x14ac:dyDescent="0.25">
      <c r="H159" s="81"/>
      <c r="I159" s="81"/>
      <c r="J159" s="82"/>
      <c r="R159" s="83"/>
      <c r="S159" s="83"/>
      <c r="T159" s="81"/>
      <c r="U159" s="81"/>
      <c r="AC159" s="83"/>
      <c r="AD159" s="87"/>
      <c r="AE159" s="81"/>
      <c r="AF159" s="81"/>
      <c r="AN159" s="83"/>
      <c r="AO159" s="83"/>
      <c r="AP159" s="86"/>
      <c r="AQ159" s="81"/>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3"/>
      <c r="CS159" s="83"/>
      <c r="CT159" s="83"/>
      <c r="CU159" s="83"/>
      <c r="CV159" s="83"/>
      <c r="CW159" s="83"/>
      <c r="CX159" s="83"/>
      <c r="CY159" s="83"/>
      <c r="CZ159" s="83"/>
      <c r="DA159" s="83"/>
      <c r="DB159" s="83"/>
      <c r="DC159" s="83"/>
      <c r="DD159" s="83"/>
      <c r="DE159" s="83"/>
      <c r="DF159" s="83"/>
      <c r="DG159" s="83"/>
      <c r="DH159" s="83"/>
      <c r="DI159" s="83"/>
      <c r="DJ159" s="83"/>
      <c r="DK159" s="83"/>
      <c r="DL159" s="83"/>
      <c r="DM159" s="83"/>
      <c r="DN159" s="83"/>
      <c r="DO159" s="83"/>
      <c r="DP159" s="83"/>
      <c r="DQ159" s="83"/>
      <c r="DR159" s="83"/>
      <c r="DS159" s="83"/>
      <c r="DT159" s="83"/>
      <c r="DU159" s="83"/>
      <c r="DV159" s="83"/>
      <c r="DW159" s="83"/>
      <c r="DX159" s="83"/>
      <c r="DY159" s="83"/>
      <c r="DZ159" s="83"/>
      <c r="EA159" s="83"/>
      <c r="EB159" s="83"/>
      <c r="EC159" s="83"/>
      <c r="ED159" s="83"/>
      <c r="EE159" s="83"/>
      <c r="EF159" s="83"/>
      <c r="EG159" s="83"/>
      <c r="EH159" s="83"/>
      <c r="EI159" s="83"/>
      <c r="EJ159" s="83"/>
      <c r="EK159" s="83"/>
      <c r="EL159" s="83"/>
      <c r="EM159" s="83"/>
      <c r="EN159" s="83"/>
      <c r="EO159" s="83"/>
      <c r="EP159" s="83"/>
      <c r="EQ159" s="83"/>
      <c r="ER159" s="83"/>
    </row>
    <row r="160" spans="8:148" s="79" customFormat="1" x14ac:dyDescent="0.25">
      <c r="H160" s="81"/>
      <c r="I160" s="81"/>
      <c r="J160" s="82"/>
      <c r="R160" s="83"/>
      <c r="S160" s="83"/>
      <c r="T160" s="81"/>
      <c r="U160" s="81"/>
      <c r="AC160" s="83"/>
      <c r="AD160" s="87"/>
      <c r="AE160" s="81"/>
      <c r="AF160" s="81"/>
      <c r="AN160" s="83"/>
      <c r="AO160" s="83"/>
      <c r="AP160" s="86"/>
      <c r="AQ160" s="81"/>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BX160" s="83"/>
      <c r="BY160" s="83"/>
      <c r="BZ160" s="83"/>
      <c r="CA160" s="83"/>
      <c r="CB160" s="83"/>
      <c r="CC160" s="83"/>
      <c r="CD160" s="83"/>
      <c r="CE160" s="83"/>
      <c r="CF160" s="83"/>
      <c r="CG160" s="83"/>
      <c r="CH160" s="83"/>
      <c r="CI160" s="83"/>
      <c r="CJ160" s="83"/>
      <c r="CK160" s="83"/>
      <c r="CL160" s="83"/>
      <c r="CM160" s="83"/>
      <c r="CN160" s="83"/>
      <c r="CO160" s="83"/>
      <c r="CP160" s="83"/>
      <c r="CQ160" s="83"/>
      <c r="CR160" s="83"/>
      <c r="CS160" s="83"/>
      <c r="CT160" s="83"/>
      <c r="CU160" s="83"/>
      <c r="CV160" s="83"/>
      <c r="CW160" s="83"/>
      <c r="CX160" s="83"/>
      <c r="CY160" s="83"/>
      <c r="CZ160" s="83"/>
      <c r="DA160" s="83"/>
      <c r="DB160" s="83"/>
      <c r="DC160" s="83"/>
      <c r="DD160" s="83"/>
      <c r="DE160" s="83"/>
      <c r="DF160" s="83"/>
      <c r="DG160" s="83"/>
      <c r="DH160" s="83"/>
      <c r="DI160" s="83"/>
      <c r="DJ160" s="83"/>
      <c r="DK160" s="83"/>
      <c r="DL160" s="83"/>
      <c r="DM160" s="83"/>
      <c r="DN160" s="83"/>
      <c r="DO160" s="83"/>
      <c r="DP160" s="83"/>
      <c r="DQ160" s="83"/>
      <c r="DR160" s="83"/>
      <c r="DS160" s="83"/>
      <c r="DT160" s="83"/>
      <c r="DU160" s="83"/>
      <c r="DV160" s="83"/>
      <c r="DW160" s="83"/>
      <c r="DX160" s="83"/>
      <c r="DY160" s="83"/>
      <c r="DZ160" s="83"/>
      <c r="EA160" s="83"/>
      <c r="EB160" s="83"/>
      <c r="EC160" s="83"/>
      <c r="ED160" s="83"/>
      <c r="EE160" s="83"/>
      <c r="EF160" s="83"/>
      <c r="EG160" s="83"/>
      <c r="EH160" s="83"/>
      <c r="EI160" s="83"/>
      <c r="EJ160" s="83"/>
      <c r="EK160" s="83"/>
      <c r="EL160" s="83"/>
      <c r="EM160" s="83"/>
      <c r="EN160" s="83"/>
      <c r="EO160" s="83"/>
      <c r="EP160" s="83"/>
      <c r="EQ160" s="83"/>
      <c r="ER160" s="83"/>
    </row>
    <row r="161" spans="8:148" s="79" customFormat="1" x14ac:dyDescent="0.25">
      <c r="H161" s="81"/>
      <c r="I161" s="81"/>
      <c r="J161" s="82"/>
      <c r="R161" s="83"/>
      <c r="S161" s="83"/>
      <c r="T161" s="81"/>
      <c r="U161" s="81"/>
      <c r="AC161" s="83"/>
      <c r="AD161" s="87"/>
      <c r="AE161" s="81"/>
      <c r="AF161" s="81"/>
      <c r="AN161" s="83"/>
      <c r="AO161" s="83"/>
      <c r="AP161" s="86"/>
      <c r="AQ161" s="81"/>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BX161" s="83"/>
      <c r="BY161" s="83"/>
      <c r="BZ161" s="83"/>
      <c r="CA161" s="83"/>
      <c r="CB161" s="83"/>
      <c r="CC161" s="83"/>
      <c r="CD161" s="83"/>
      <c r="CE161" s="83"/>
      <c r="CF161" s="83"/>
      <c r="CG161" s="83"/>
      <c r="CH161" s="83"/>
      <c r="CI161" s="83"/>
      <c r="CJ161" s="83"/>
      <c r="CK161" s="83"/>
      <c r="CL161" s="83"/>
      <c r="CM161" s="83"/>
      <c r="CN161" s="83"/>
      <c r="CO161" s="83"/>
      <c r="CP161" s="83"/>
      <c r="CQ161" s="83"/>
      <c r="CR161" s="83"/>
      <c r="CS161" s="83"/>
      <c r="CT161" s="83"/>
      <c r="CU161" s="83"/>
      <c r="CV161" s="83"/>
      <c r="CW161" s="83"/>
      <c r="CX161" s="83"/>
      <c r="CY161" s="83"/>
      <c r="CZ161" s="83"/>
      <c r="DA161" s="83"/>
      <c r="DB161" s="83"/>
      <c r="DC161" s="83"/>
      <c r="DD161" s="83"/>
      <c r="DE161" s="83"/>
      <c r="DF161" s="83"/>
      <c r="DG161" s="83"/>
      <c r="DH161" s="83"/>
      <c r="DI161" s="83"/>
      <c r="DJ161" s="83"/>
      <c r="DK161" s="83"/>
      <c r="DL161" s="83"/>
      <c r="DM161" s="83"/>
      <c r="DN161" s="83"/>
      <c r="DO161" s="83"/>
      <c r="DP161" s="83"/>
      <c r="DQ161" s="83"/>
      <c r="DR161" s="83"/>
      <c r="DS161" s="83"/>
      <c r="DT161" s="83"/>
      <c r="DU161" s="83"/>
      <c r="DV161" s="83"/>
      <c r="DW161" s="83"/>
      <c r="DX161" s="83"/>
      <c r="DY161" s="83"/>
      <c r="DZ161" s="83"/>
      <c r="EA161" s="83"/>
      <c r="EB161" s="83"/>
      <c r="EC161" s="83"/>
      <c r="ED161" s="83"/>
      <c r="EE161" s="83"/>
      <c r="EF161" s="83"/>
      <c r="EG161" s="83"/>
      <c r="EH161" s="83"/>
      <c r="EI161" s="83"/>
      <c r="EJ161" s="83"/>
      <c r="EK161" s="83"/>
      <c r="EL161" s="83"/>
      <c r="EM161" s="83"/>
      <c r="EN161" s="83"/>
      <c r="EO161" s="83"/>
      <c r="EP161" s="83"/>
      <c r="EQ161" s="83"/>
      <c r="ER161" s="83"/>
    </row>
    <row r="162" spans="8:148" s="79" customFormat="1" x14ac:dyDescent="0.25">
      <c r="H162" s="81"/>
      <c r="I162" s="81"/>
      <c r="J162" s="82"/>
      <c r="R162" s="83"/>
      <c r="S162" s="83"/>
      <c r="T162" s="81"/>
      <c r="U162" s="81"/>
      <c r="AC162" s="83"/>
      <c r="AD162" s="87"/>
      <c r="AE162" s="81"/>
      <c r="AF162" s="81"/>
      <c r="AN162" s="83"/>
      <c r="AO162" s="83"/>
      <c r="AP162" s="86"/>
      <c r="AQ162" s="81"/>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BX162" s="83"/>
      <c r="BY162" s="83"/>
      <c r="BZ162" s="83"/>
      <c r="CA162" s="83"/>
      <c r="CB162" s="83"/>
      <c r="CC162" s="83"/>
      <c r="CD162" s="83"/>
      <c r="CE162" s="83"/>
      <c r="CF162" s="83"/>
      <c r="CG162" s="83"/>
      <c r="CH162" s="83"/>
      <c r="CI162" s="83"/>
      <c r="CJ162" s="83"/>
      <c r="CK162" s="83"/>
      <c r="CL162" s="83"/>
      <c r="CM162" s="83"/>
      <c r="CN162" s="83"/>
      <c r="CO162" s="83"/>
      <c r="CP162" s="83"/>
      <c r="CQ162" s="83"/>
      <c r="CR162" s="83"/>
      <c r="CS162" s="83"/>
      <c r="CT162" s="83"/>
      <c r="CU162" s="83"/>
      <c r="CV162" s="83"/>
      <c r="CW162" s="83"/>
      <c r="CX162" s="83"/>
      <c r="CY162" s="83"/>
      <c r="CZ162" s="83"/>
      <c r="DA162" s="83"/>
      <c r="DB162" s="83"/>
      <c r="DC162" s="83"/>
      <c r="DD162" s="83"/>
      <c r="DE162" s="83"/>
      <c r="DF162" s="83"/>
      <c r="DG162" s="83"/>
      <c r="DH162" s="83"/>
      <c r="DI162" s="83"/>
      <c r="DJ162" s="83"/>
      <c r="DK162" s="83"/>
      <c r="DL162" s="83"/>
      <c r="DM162" s="83"/>
      <c r="DN162" s="83"/>
      <c r="DO162" s="83"/>
      <c r="DP162" s="83"/>
      <c r="DQ162" s="83"/>
      <c r="DR162" s="83"/>
      <c r="DS162" s="83"/>
      <c r="DT162" s="83"/>
      <c r="DU162" s="83"/>
      <c r="DV162" s="83"/>
      <c r="DW162" s="83"/>
      <c r="DX162" s="83"/>
      <c r="DY162" s="83"/>
      <c r="DZ162" s="83"/>
      <c r="EA162" s="83"/>
      <c r="EB162" s="83"/>
      <c r="EC162" s="83"/>
      <c r="ED162" s="83"/>
      <c r="EE162" s="83"/>
      <c r="EF162" s="83"/>
      <c r="EG162" s="83"/>
      <c r="EH162" s="83"/>
      <c r="EI162" s="83"/>
      <c r="EJ162" s="83"/>
      <c r="EK162" s="83"/>
      <c r="EL162" s="83"/>
      <c r="EM162" s="83"/>
      <c r="EN162" s="83"/>
      <c r="EO162" s="83"/>
      <c r="EP162" s="83"/>
      <c r="EQ162" s="83"/>
      <c r="ER162" s="83"/>
    </row>
    <row r="163" spans="8:148" s="79" customFormat="1" x14ac:dyDescent="0.25">
      <c r="H163" s="81"/>
      <c r="I163" s="81"/>
      <c r="J163" s="82"/>
      <c r="R163" s="83"/>
      <c r="S163" s="83"/>
      <c r="T163" s="81"/>
      <c r="U163" s="81"/>
      <c r="AC163" s="83"/>
      <c r="AD163" s="87"/>
      <c r="AE163" s="81"/>
      <c r="AF163" s="81"/>
      <c r="AN163" s="83"/>
      <c r="AO163" s="83"/>
      <c r="AP163" s="86"/>
      <c r="AQ163" s="81"/>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BX163" s="83"/>
      <c r="BY163" s="83"/>
      <c r="BZ163" s="83"/>
      <c r="CA163" s="83"/>
      <c r="CB163" s="83"/>
      <c r="CC163" s="83"/>
      <c r="CD163" s="83"/>
      <c r="CE163" s="83"/>
      <c r="CF163" s="83"/>
      <c r="CG163" s="83"/>
      <c r="CH163" s="83"/>
      <c r="CI163" s="83"/>
      <c r="CJ163" s="83"/>
      <c r="CK163" s="83"/>
      <c r="CL163" s="83"/>
      <c r="CM163" s="83"/>
      <c r="CN163" s="83"/>
      <c r="CO163" s="83"/>
      <c r="CP163" s="83"/>
      <c r="CQ163" s="83"/>
      <c r="CR163" s="83"/>
      <c r="CS163" s="83"/>
      <c r="CT163" s="83"/>
      <c r="CU163" s="83"/>
      <c r="CV163" s="83"/>
      <c r="CW163" s="83"/>
      <c r="CX163" s="83"/>
      <c r="CY163" s="83"/>
      <c r="CZ163" s="83"/>
      <c r="DA163" s="83"/>
      <c r="DB163" s="83"/>
      <c r="DC163" s="83"/>
      <c r="DD163" s="83"/>
      <c r="DE163" s="83"/>
      <c r="DF163" s="83"/>
      <c r="DG163" s="83"/>
      <c r="DH163" s="83"/>
      <c r="DI163" s="83"/>
      <c r="DJ163" s="83"/>
      <c r="DK163" s="83"/>
      <c r="DL163" s="83"/>
      <c r="DM163" s="83"/>
      <c r="DN163" s="83"/>
      <c r="DO163" s="83"/>
      <c r="DP163" s="83"/>
      <c r="DQ163" s="83"/>
      <c r="DR163" s="83"/>
      <c r="DS163" s="83"/>
      <c r="DT163" s="83"/>
      <c r="DU163" s="83"/>
      <c r="DV163" s="83"/>
      <c r="DW163" s="83"/>
      <c r="DX163" s="83"/>
      <c r="DY163" s="83"/>
      <c r="DZ163" s="83"/>
      <c r="EA163" s="83"/>
      <c r="EB163" s="83"/>
      <c r="EC163" s="83"/>
      <c r="ED163" s="83"/>
      <c r="EE163" s="83"/>
      <c r="EF163" s="83"/>
      <c r="EG163" s="83"/>
      <c r="EH163" s="83"/>
      <c r="EI163" s="83"/>
      <c r="EJ163" s="83"/>
      <c r="EK163" s="83"/>
      <c r="EL163" s="83"/>
      <c r="EM163" s="83"/>
      <c r="EN163" s="83"/>
      <c r="EO163" s="83"/>
      <c r="EP163" s="83"/>
      <c r="EQ163" s="83"/>
      <c r="ER163" s="83"/>
    </row>
    <row r="164" spans="8:148" s="79" customFormat="1" x14ac:dyDescent="0.25">
      <c r="H164" s="81"/>
      <c r="I164" s="81"/>
      <c r="J164" s="82"/>
      <c r="R164" s="83"/>
      <c r="S164" s="83"/>
      <c r="T164" s="81"/>
      <c r="U164" s="81"/>
      <c r="AC164" s="83"/>
      <c r="AD164" s="87"/>
      <c r="AE164" s="81"/>
      <c r="AF164" s="81"/>
      <c r="AN164" s="83"/>
      <c r="AO164" s="83"/>
      <c r="AP164" s="86"/>
      <c r="AQ164" s="81"/>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BX164" s="83"/>
      <c r="BY164" s="83"/>
      <c r="BZ164" s="83"/>
      <c r="CA164" s="83"/>
      <c r="CB164" s="83"/>
      <c r="CC164" s="83"/>
      <c r="CD164" s="83"/>
      <c r="CE164" s="83"/>
      <c r="CF164" s="83"/>
      <c r="CG164" s="83"/>
      <c r="CH164" s="83"/>
      <c r="CI164" s="83"/>
      <c r="CJ164" s="83"/>
      <c r="CK164" s="83"/>
      <c r="CL164" s="83"/>
      <c r="CM164" s="83"/>
      <c r="CN164" s="83"/>
      <c r="CO164" s="83"/>
      <c r="CP164" s="83"/>
      <c r="CQ164" s="83"/>
      <c r="CR164" s="83"/>
      <c r="CS164" s="83"/>
      <c r="CT164" s="83"/>
      <c r="CU164" s="83"/>
      <c r="CV164" s="83"/>
      <c r="CW164" s="83"/>
      <c r="CX164" s="83"/>
      <c r="CY164" s="83"/>
      <c r="CZ164" s="83"/>
      <c r="DA164" s="83"/>
      <c r="DB164" s="83"/>
      <c r="DC164" s="83"/>
      <c r="DD164" s="83"/>
      <c r="DE164" s="83"/>
      <c r="DF164" s="83"/>
      <c r="DG164" s="83"/>
      <c r="DH164" s="83"/>
      <c r="DI164" s="83"/>
      <c r="DJ164" s="83"/>
      <c r="DK164" s="83"/>
      <c r="DL164" s="83"/>
      <c r="DM164" s="83"/>
      <c r="DN164" s="83"/>
      <c r="DO164" s="83"/>
      <c r="DP164" s="83"/>
      <c r="DQ164" s="83"/>
      <c r="DR164" s="83"/>
      <c r="DS164" s="83"/>
      <c r="DT164" s="83"/>
      <c r="DU164" s="83"/>
      <c r="DV164" s="83"/>
      <c r="DW164" s="83"/>
      <c r="DX164" s="83"/>
      <c r="DY164" s="83"/>
      <c r="DZ164" s="83"/>
      <c r="EA164" s="83"/>
      <c r="EB164" s="83"/>
      <c r="EC164" s="83"/>
      <c r="ED164" s="83"/>
      <c r="EE164" s="83"/>
      <c r="EF164" s="83"/>
      <c r="EG164" s="83"/>
      <c r="EH164" s="83"/>
      <c r="EI164" s="83"/>
      <c r="EJ164" s="83"/>
      <c r="EK164" s="83"/>
      <c r="EL164" s="83"/>
      <c r="EM164" s="83"/>
      <c r="EN164" s="83"/>
      <c r="EO164" s="83"/>
      <c r="EP164" s="83"/>
      <c r="EQ164" s="83"/>
      <c r="ER164" s="83"/>
    </row>
    <row r="165" spans="8:148" s="79" customFormat="1" x14ac:dyDescent="0.25">
      <c r="H165" s="81"/>
      <c r="I165" s="81"/>
      <c r="J165" s="82"/>
      <c r="R165" s="83"/>
      <c r="S165" s="87"/>
      <c r="T165" s="81"/>
      <c r="U165" s="81"/>
      <c r="AC165" s="83"/>
      <c r="AD165" s="87"/>
      <c r="AE165" s="81"/>
      <c r="AF165" s="81"/>
      <c r="AN165" s="83"/>
      <c r="AO165" s="83"/>
      <c r="AP165" s="86"/>
      <c r="AQ165" s="81"/>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BW165" s="83"/>
      <c r="BX165" s="83"/>
      <c r="BY165" s="83"/>
      <c r="BZ165" s="83"/>
      <c r="CA165" s="83"/>
      <c r="CB165" s="83"/>
      <c r="CC165" s="83"/>
      <c r="CD165" s="83"/>
      <c r="CE165" s="83"/>
      <c r="CF165" s="83"/>
      <c r="CG165" s="83"/>
      <c r="CH165" s="83"/>
      <c r="CI165" s="83"/>
      <c r="CJ165" s="83"/>
      <c r="CK165" s="83"/>
      <c r="CL165" s="83"/>
      <c r="CM165" s="83"/>
      <c r="CN165" s="83"/>
      <c r="CO165" s="83"/>
      <c r="CP165" s="83"/>
      <c r="CQ165" s="83"/>
      <c r="CR165" s="83"/>
      <c r="CS165" s="83"/>
      <c r="CT165" s="83"/>
      <c r="CU165" s="83"/>
      <c r="CV165" s="83"/>
      <c r="CW165" s="83"/>
      <c r="CX165" s="83"/>
      <c r="CY165" s="83"/>
      <c r="CZ165" s="83"/>
      <c r="DA165" s="83"/>
      <c r="DB165" s="83"/>
      <c r="DC165" s="83"/>
      <c r="DD165" s="83"/>
      <c r="DE165" s="83"/>
      <c r="DF165" s="83"/>
      <c r="DG165" s="83"/>
      <c r="DH165" s="83"/>
      <c r="DI165" s="83"/>
      <c r="DJ165" s="83"/>
      <c r="DK165" s="83"/>
      <c r="DL165" s="83"/>
      <c r="DM165" s="83"/>
      <c r="DN165" s="83"/>
      <c r="DO165" s="83"/>
      <c r="DP165" s="83"/>
      <c r="DQ165" s="83"/>
      <c r="DR165" s="83"/>
      <c r="DS165" s="83"/>
      <c r="DT165" s="83"/>
      <c r="DU165" s="83"/>
      <c r="DV165" s="83"/>
      <c r="DW165" s="83"/>
      <c r="DX165" s="83"/>
      <c r="DY165" s="83"/>
      <c r="DZ165" s="83"/>
      <c r="EA165" s="83"/>
      <c r="EB165" s="83"/>
      <c r="EC165" s="83"/>
      <c r="ED165" s="83"/>
      <c r="EE165" s="83"/>
      <c r="EF165" s="83"/>
      <c r="EG165" s="83"/>
      <c r="EH165" s="83"/>
      <c r="EI165" s="83"/>
      <c r="EJ165" s="83"/>
      <c r="EK165" s="83"/>
      <c r="EL165" s="83"/>
      <c r="EM165" s="83"/>
      <c r="EN165" s="83"/>
      <c r="EO165" s="83"/>
      <c r="EP165" s="83"/>
      <c r="EQ165" s="83"/>
      <c r="ER165" s="83"/>
    </row>
    <row r="166" spans="8:148" s="79" customFormat="1" x14ac:dyDescent="0.25">
      <c r="H166" s="81"/>
      <c r="I166" s="81"/>
      <c r="J166" s="82"/>
      <c r="R166" s="83"/>
      <c r="S166" s="87"/>
      <c r="T166" s="81"/>
      <c r="U166" s="81"/>
      <c r="AC166" s="83"/>
      <c r="AD166" s="87"/>
      <c r="AE166" s="81"/>
      <c r="AF166" s="81"/>
      <c r="AN166" s="83"/>
      <c r="AO166" s="83"/>
      <c r="AP166" s="86"/>
      <c r="AQ166" s="81"/>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BW166" s="83"/>
      <c r="BX166" s="83"/>
      <c r="BY166" s="83"/>
      <c r="BZ166" s="83"/>
      <c r="CA166" s="83"/>
      <c r="CB166" s="83"/>
      <c r="CC166" s="83"/>
      <c r="CD166" s="83"/>
      <c r="CE166" s="83"/>
      <c r="CF166" s="83"/>
      <c r="CG166" s="83"/>
      <c r="CH166" s="83"/>
      <c r="CI166" s="83"/>
      <c r="CJ166" s="83"/>
      <c r="CK166" s="83"/>
      <c r="CL166" s="83"/>
      <c r="CM166" s="83"/>
      <c r="CN166" s="83"/>
      <c r="CO166" s="83"/>
      <c r="CP166" s="83"/>
      <c r="CQ166" s="83"/>
      <c r="CR166" s="83"/>
      <c r="CS166" s="83"/>
      <c r="CT166" s="83"/>
      <c r="CU166" s="83"/>
      <c r="CV166" s="83"/>
      <c r="CW166" s="83"/>
      <c r="CX166" s="83"/>
      <c r="CY166" s="83"/>
      <c r="CZ166" s="83"/>
      <c r="DA166" s="83"/>
      <c r="DB166" s="83"/>
      <c r="DC166" s="83"/>
      <c r="DD166" s="83"/>
      <c r="DE166" s="83"/>
      <c r="DF166" s="83"/>
      <c r="DG166" s="83"/>
      <c r="DH166" s="83"/>
      <c r="DI166" s="83"/>
      <c r="DJ166" s="83"/>
      <c r="DK166" s="83"/>
      <c r="DL166" s="83"/>
      <c r="DM166" s="83"/>
      <c r="DN166" s="83"/>
      <c r="DO166" s="83"/>
      <c r="DP166" s="83"/>
      <c r="DQ166" s="83"/>
      <c r="DR166" s="83"/>
      <c r="DS166" s="83"/>
      <c r="DT166" s="83"/>
      <c r="DU166" s="83"/>
      <c r="DV166" s="83"/>
      <c r="DW166" s="83"/>
      <c r="DX166" s="83"/>
      <c r="DY166" s="83"/>
      <c r="DZ166" s="83"/>
      <c r="EA166" s="83"/>
      <c r="EB166" s="83"/>
      <c r="EC166" s="83"/>
      <c r="ED166" s="83"/>
      <c r="EE166" s="83"/>
      <c r="EF166" s="83"/>
      <c r="EG166" s="83"/>
      <c r="EH166" s="83"/>
      <c r="EI166" s="83"/>
      <c r="EJ166" s="83"/>
      <c r="EK166" s="83"/>
      <c r="EL166" s="83"/>
      <c r="EM166" s="83"/>
      <c r="EN166" s="83"/>
      <c r="EO166" s="83"/>
      <c r="EP166" s="83"/>
      <c r="EQ166" s="83"/>
      <c r="ER166" s="83"/>
    </row>
    <row r="167" spans="8:148" s="79" customFormat="1" x14ac:dyDescent="0.25">
      <c r="H167" s="81"/>
      <c r="I167" s="81"/>
      <c r="J167" s="82"/>
      <c r="R167" s="83"/>
      <c r="S167" s="87"/>
      <c r="T167" s="81"/>
      <c r="U167" s="81"/>
      <c r="AC167" s="83"/>
      <c r="AD167" s="87"/>
      <c r="AE167" s="81"/>
      <c r="AF167" s="81"/>
      <c r="AN167" s="83"/>
      <c r="AO167" s="87"/>
      <c r="AP167" s="81"/>
      <c r="AQ167" s="81"/>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c r="BO167" s="83"/>
      <c r="BP167" s="83"/>
      <c r="BQ167" s="83"/>
      <c r="BR167" s="83"/>
      <c r="BS167" s="83"/>
      <c r="BT167" s="83"/>
      <c r="BU167" s="83"/>
      <c r="BV167" s="83"/>
      <c r="BW167" s="83"/>
      <c r="BX167" s="83"/>
      <c r="BY167" s="83"/>
      <c r="BZ167" s="83"/>
      <c r="CA167" s="83"/>
      <c r="CB167" s="83"/>
      <c r="CC167" s="83"/>
      <c r="CD167" s="83"/>
      <c r="CE167" s="83"/>
      <c r="CF167" s="83"/>
      <c r="CG167" s="83"/>
      <c r="CH167" s="83"/>
      <c r="CI167" s="83"/>
      <c r="CJ167" s="83"/>
      <c r="CK167" s="83"/>
      <c r="CL167" s="83"/>
      <c r="CM167" s="83"/>
      <c r="CN167" s="83"/>
      <c r="CO167" s="83"/>
      <c r="CP167" s="83"/>
      <c r="CQ167" s="83"/>
      <c r="CR167" s="83"/>
      <c r="CS167" s="83"/>
      <c r="CT167" s="83"/>
      <c r="CU167" s="83"/>
      <c r="CV167" s="83"/>
      <c r="CW167" s="83"/>
      <c r="CX167" s="83"/>
      <c r="CY167" s="83"/>
      <c r="CZ167" s="83"/>
      <c r="DA167" s="83"/>
      <c r="DB167" s="83"/>
      <c r="DC167" s="83"/>
      <c r="DD167" s="83"/>
      <c r="DE167" s="83"/>
      <c r="DF167" s="83"/>
      <c r="DG167" s="83"/>
      <c r="DH167" s="83"/>
      <c r="DI167" s="83"/>
      <c r="DJ167" s="83"/>
      <c r="DK167" s="83"/>
      <c r="DL167" s="83"/>
      <c r="DM167" s="83"/>
      <c r="DN167" s="83"/>
      <c r="DO167" s="83"/>
      <c r="DP167" s="83"/>
      <c r="DQ167" s="83"/>
      <c r="DR167" s="83"/>
      <c r="DS167" s="83"/>
      <c r="DT167" s="83"/>
      <c r="DU167" s="83"/>
      <c r="DV167" s="83"/>
      <c r="DW167" s="83"/>
      <c r="DX167" s="83"/>
      <c r="DY167" s="83"/>
      <c r="DZ167" s="83"/>
      <c r="EA167" s="83"/>
      <c r="EB167" s="83"/>
      <c r="EC167" s="83"/>
      <c r="ED167" s="83"/>
      <c r="EE167" s="83"/>
      <c r="EF167" s="83"/>
      <c r="EG167" s="83"/>
      <c r="EH167" s="83"/>
      <c r="EI167" s="83"/>
      <c r="EJ167" s="83"/>
      <c r="EK167" s="83"/>
      <c r="EL167" s="83"/>
      <c r="EM167" s="83"/>
      <c r="EN167" s="83"/>
      <c r="EO167" s="83"/>
      <c r="EP167" s="83"/>
      <c r="EQ167" s="83"/>
      <c r="ER167" s="83"/>
    </row>
    <row r="168" spans="8:148" s="79" customFormat="1" x14ac:dyDescent="0.25">
      <c r="H168" s="81"/>
      <c r="I168" s="81"/>
      <c r="J168" s="82"/>
      <c r="R168" s="83"/>
      <c r="S168" s="87"/>
      <c r="T168" s="81"/>
      <c r="U168" s="81"/>
      <c r="AC168" s="83"/>
      <c r="AD168" s="87"/>
      <c r="AE168" s="81"/>
      <c r="AF168" s="81"/>
      <c r="AN168" s="83"/>
      <c r="AO168" s="87"/>
      <c r="AP168" s="81"/>
      <c r="AQ168" s="81"/>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83"/>
      <c r="BX168" s="83"/>
      <c r="BY168" s="83"/>
      <c r="BZ168" s="83"/>
      <c r="CA168" s="83"/>
      <c r="CB168" s="83"/>
      <c r="CC168" s="83"/>
      <c r="CD168" s="83"/>
      <c r="CE168" s="83"/>
      <c r="CF168" s="83"/>
      <c r="CG168" s="83"/>
      <c r="CH168" s="83"/>
      <c r="CI168" s="83"/>
      <c r="CJ168" s="83"/>
      <c r="CK168" s="83"/>
      <c r="CL168" s="83"/>
      <c r="CM168" s="83"/>
      <c r="CN168" s="83"/>
      <c r="CO168" s="83"/>
      <c r="CP168" s="83"/>
      <c r="CQ168" s="83"/>
      <c r="CR168" s="83"/>
      <c r="CS168" s="83"/>
      <c r="CT168" s="83"/>
      <c r="CU168" s="83"/>
      <c r="CV168" s="83"/>
      <c r="CW168" s="83"/>
      <c r="CX168" s="83"/>
      <c r="CY168" s="83"/>
      <c r="CZ168" s="83"/>
      <c r="DA168" s="83"/>
      <c r="DB168" s="83"/>
      <c r="DC168" s="83"/>
      <c r="DD168" s="83"/>
      <c r="DE168" s="83"/>
      <c r="DF168" s="83"/>
      <c r="DG168" s="83"/>
      <c r="DH168" s="83"/>
      <c r="DI168" s="83"/>
      <c r="DJ168" s="83"/>
      <c r="DK168" s="83"/>
      <c r="DL168" s="83"/>
      <c r="DM168" s="83"/>
      <c r="DN168" s="83"/>
      <c r="DO168" s="83"/>
      <c r="DP168" s="83"/>
      <c r="DQ168" s="83"/>
      <c r="DR168" s="83"/>
      <c r="DS168" s="83"/>
      <c r="DT168" s="83"/>
      <c r="DU168" s="83"/>
      <c r="DV168" s="83"/>
      <c r="DW168" s="83"/>
      <c r="DX168" s="83"/>
      <c r="DY168" s="83"/>
      <c r="DZ168" s="83"/>
      <c r="EA168" s="83"/>
      <c r="EB168" s="83"/>
      <c r="EC168" s="83"/>
      <c r="ED168" s="83"/>
      <c r="EE168" s="83"/>
      <c r="EF168" s="83"/>
      <c r="EG168" s="83"/>
      <c r="EH168" s="83"/>
      <c r="EI168" s="83"/>
      <c r="EJ168" s="83"/>
      <c r="EK168" s="83"/>
      <c r="EL168" s="83"/>
      <c r="EM168" s="83"/>
      <c r="EN168" s="83"/>
      <c r="EO168" s="83"/>
      <c r="EP168" s="83"/>
      <c r="EQ168" s="83"/>
      <c r="ER168" s="83"/>
    </row>
    <row r="169" spans="8:148" s="79" customFormat="1" x14ac:dyDescent="0.25">
      <c r="H169" s="81"/>
      <c r="I169" s="81"/>
      <c r="J169" s="82"/>
      <c r="R169" s="83"/>
      <c r="S169" s="87"/>
      <c r="T169" s="81"/>
      <c r="U169" s="81"/>
      <c r="AC169" s="83"/>
      <c r="AD169" s="87"/>
      <c r="AE169" s="81"/>
      <c r="AF169" s="81"/>
      <c r="AN169" s="83"/>
      <c r="AO169" s="87"/>
      <c r="AP169" s="81"/>
      <c r="AQ169" s="81"/>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c r="BO169" s="83"/>
      <c r="BP169" s="83"/>
      <c r="BQ169" s="83"/>
      <c r="BR169" s="83"/>
      <c r="BS169" s="83"/>
      <c r="BT169" s="83"/>
      <c r="BU169" s="83"/>
      <c r="BV169" s="83"/>
      <c r="BW169" s="83"/>
      <c r="BX169" s="83"/>
      <c r="BY169" s="83"/>
      <c r="BZ169" s="83"/>
      <c r="CA169" s="83"/>
      <c r="CB169" s="83"/>
      <c r="CC169" s="83"/>
      <c r="CD169" s="83"/>
      <c r="CE169" s="83"/>
      <c r="CF169" s="83"/>
      <c r="CG169" s="83"/>
      <c r="CH169" s="83"/>
      <c r="CI169" s="83"/>
      <c r="CJ169" s="83"/>
      <c r="CK169" s="83"/>
      <c r="CL169" s="83"/>
      <c r="CM169" s="83"/>
      <c r="CN169" s="83"/>
      <c r="CO169" s="83"/>
      <c r="CP169" s="83"/>
      <c r="CQ169" s="83"/>
      <c r="CR169" s="83"/>
      <c r="CS169" s="83"/>
      <c r="CT169" s="83"/>
      <c r="CU169" s="83"/>
      <c r="CV169" s="83"/>
      <c r="CW169" s="83"/>
      <c r="CX169" s="83"/>
      <c r="CY169" s="83"/>
      <c r="CZ169" s="83"/>
      <c r="DA169" s="83"/>
      <c r="DB169" s="83"/>
      <c r="DC169" s="83"/>
      <c r="DD169" s="83"/>
      <c r="DE169" s="83"/>
      <c r="DF169" s="83"/>
      <c r="DG169" s="83"/>
      <c r="DH169" s="83"/>
      <c r="DI169" s="83"/>
      <c r="DJ169" s="83"/>
      <c r="DK169" s="83"/>
      <c r="DL169" s="83"/>
      <c r="DM169" s="83"/>
      <c r="DN169" s="83"/>
      <c r="DO169" s="83"/>
      <c r="DP169" s="83"/>
      <c r="DQ169" s="83"/>
      <c r="DR169" s="83"/>
      <c r="DS169" s="83"/>
      <c r="DT169" s="83"/>
      <c r="DU169" s="83"/>
      <c r="DV169" s="83"/>
      <c r="DW169" s="83"/>
      <c r="DX169" s="83"/>
      <c r="DY169" s="83"/>
      <c r="DZ169" s="83"/>
      <c r="EA169" s="83"/>
      <c r="EB169" s="83"/>
      <c r="EC169" s="83"/>
      <c r="ED169" s="83"/>
      <c r="EE169" s="83"/>
      <c r="EF169" s="83"/>
      <c r="EG169" s="83"/>
      <c r="EH169" s="83"/>
      <c r="EI169" s="83"/>
      <c r="EJ169" s="83"/>
      <c r="EK169" s="83"/>
      <c r="EL169" s="83"/>
      <c r="EM169" s="83"/>
      <c r="EN169" s="83"/>
      <c r="EO169" s="83"/>
      <c r="EP169" s="83"/>
      <c r="EQ169" s="83"/>
      <c r="ER169" s="83"/>
    </row>
    <row r="170" spans="8:148" s="79" customFormat="1" x14ac:dyDescent="0.25">
      <c r="H170" s="81"/>
      <c r="I170" s="81"/>
      <c r="J170" s="82"/>
      <c r="R170" s="83"/>
      <c r="S170" s="87"/>
      <c r="T170" s="81"/>
      <c r="U170" s="81"/>
      <c r="AC170" s="83"/>
      <c r="AD170" s="87"/>
      <c r="AE170" s="81"/>
      <c r="AF170" s="81"/>
      <c r="AN170" s="83"/>
      <c r="AO170" s="87"/>
      <c r="AP170" s="81"/>
      <c r="AQ170" s="81"/>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c r="BO170" s="83"/>
      <c r="BP170" s="83"/>
      <c r="BQ170" s="83"/>
      <c r="BR170" s="83"/>
      <c r="BS170" s="83"/>
      <c r="BT170" s="83"/>
      <c r="BU170" s="83"/>
      <c r="BV170" s="83"/>
      <c r="BW170" s="83"/>
      <c r="BX170" s="83"/>
      <c r="BY170" s="83"/>
      <c r="BZ170" s="83"/>
      <c r="CA170" s="83"/>
      <c r="CB170" s="83"/>
      <c r="CC170" s="83"/>
      <c r="CD170" s="83"/>
      <c r="CE170" s="83"/>
      <c r="CF170" s="83"/>
      <c r="CG170" s="83"/>
      <c r="CH170" s="83"/>
      <c r="CI170" s="83"/>
      <c r="CJ170" s="83"/>
      <c r="CK170" s="83"/>
      <c r="CL170" s="83"/>
      <c r="CM170" s="83"/>
      <c r="CN170" s="83"/>
      <c r="CO170" s="83"/>
      <c r="CP170" s="83"/>
      <c r="CQ170" s="83"/>
      <c r="CR170" s="83"/>
      <c r="CS170" s="83"/>
      <c r="CT170" s="83"/>
      <c r="CU170" s="83"/>
      <c r="CV170" s="83"/>
      <c r="CW170" s="83"/>
      <c r="CX170" s="83"/>
      <c r="CY170" s="83"/>
      <c r="CZ170" s="83"/>
      <c r="DA170" s="83"/>
      <c r="DB170" s="83"/>
      <c r="DC170" s="83"/>
      <c r="DD170" s="83"/>
      <c r="DE170" s="83"/>
      <c r="DF170" s="83"/>
      <c r="DG170" s="83"/>
      <c r="DH170" s="83"/>
      <c r="DI170" s="83"/>
      <c r="DJ170" s="83"/>
      <c r="DK170" s="83"/>
      <c r="DL170" s="83"/>
      <c r="DM170" s="83"/>
      <c r="DN170" s="83"/>
      <c r="DO170" s="83"/>
      <c r="DP170" s="83"/>
      <c r="DQ170" s="83"/>
      <c r="DR170" s="83"/>
      <c r="DS170" s="83"/>
      <c r="DT170" s="83"/>
      <c r="DU170" s="83"/>
      <c r="DV170" s="83"/>
      <c r="DW170" s="83"/>
      <c r="DX170" s="83"/>
      <c r="DY170" s="83"/>
      <c r="DZ170" s="83"/>
      <c r="EA170" s="83"/>
      <c r="EB170" s="83"/>
      <c r="EC170" s="83"/>
      <c r="ED170" s="83"/>
      <c r="EE170" s="83"/>
      <c r="EF170" s="83"/>
      <c r="EG170" s="83"/>
      <c r="EH170" s="83"/>
      <c r="EI170" s="83"/>
      <c r="EJ170" s="83"/>
      <c r="EK170" s="83"/>
      <c r="EL170" s="83"/>
      <c r="EM170" s="83"/>
      <c r="EN170" s="83"/>
      <c r="EO170" s="83"/>
      <c r="EP170" s="83"/>
      <c r="EQ170" s="83"/>
      <c r="ER170" s="83"/>
    </row>
    <row r="171" spans="8:148" s="79" customFormat="1" x14ac:dyDescent="0.25">
      <c r="H171" s="81"/>
      <c r="I171" s="81"/>
      <c r="J171" s="82"/>
      <c r="R171" s="83"/>
      <c r="S171" s="87"/>
      <c r="T171" s="81"/>
      <c r="U171" s="81"/>
      <c r="AC171" s="83"/>
      <c r="AD171" s="87"/>
      <c r="AE171" s="81"/>
      <c r="AF171" s="81"/>
      <c r="AN171" s="83"/>
      <c r="AO171" s="87"/>
      <c r="AP171" s="81"/>
      <c r="AQ171" s="81"/>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83"/>
      <c r="BO171" s="83"/>
      <c r="BP171" s="83"/>
      <c r="BQ171" s="83"/>
      <c r="BR171" s="83"/>
      <c r="BS171" s="83"/>
      <c r="BT171" s="83"/>
      <c r="BU171" s="83"/>
      <c r="BV171" s="83"/>
      <c r="BW171" s="83"/>
      <c r="BX171" s="83"/>
      <c r="BY171" s="83"/>
      <c r="BZ171" s="83"/>
      <c r="CA171" s="83"/>
      <c r="CB171" s="83"/>
      <c r="CC171" s="83"/>
      <c r="CD171" s="83"/>
      <c r="CE171" s="83"/>
      <c r="CF171" s="83"/>
      <c r="CG171" s="83"/>
      <c r="CH171" s="83"/>
      <c r="CI171" s="83"/>
      <c r="CJ171" s="83"/>
      <c r="CK171" s="83"/>
      <c r="CL171" s="83"/>
      <c r="CM171" s="83"/>
      <c r="CN171" s="83"/>
      <c r="CO171" s="83"/>
      <c r="CP171" s="83"/>
      <c r="CQ171" s="83"/>
      <c r="CR171" s="83"/>
      <c r="CS171" s="83"/>
      <c r="CT171" s="83"/>
      <c r="CU171" s="83"/>
      <c r="CV171" s="83"/>
      <c r="CW171" s="83"/>
      <c r="CX171" s="83"/>
      <c r="CY171" s="83"/>
      <c r="CZ171" s="83"/>
      <c r="DA171" s="83"/>
      <c r="DB171" s="83"/>
      <c r="DC171" s="83"/>
      <c r="DD171" s="83"/>
      <c r="DE171" s="83"/>
      <c r="DF171" s="83"/>
      <c r="DG171" s="83"/>
      <c r="DH171" s="83"/>
      <c r="DI171" s="83"/>
      <c r="DJ171" s="83"/>
      <c r="DK171" s="83"/>
      <c r="DL171" s="83"/>
      <c r="DM171" s="83"/>
      <c r="DN171" s="83"/>
      <c r="DO171" s="83"/>
      <c r="DP171" s="83"/>
      <c r="DQ171" s="83"/>
      <c r="DR171" s="83"/>
      <c r="DS171" s="83"/>
      <c r="DT171" s="83"/>
      <c r="DU171" s="83"/>
      <c r="DV171" s="83"/>
      <c r="DW171" s="83"/>
      <c r="DX171" s="83"/>
      <c r="DY171" s="83"/>
      <c r="DZ171" s="83"/>
      <c r="EA171" s="83"/>
      <c r="EB171" s="83"/>
      <c r="EC171" s="83"/>
      <c r="ED171" s="83"/>
      <c r="EE171" s="83"/>
      <c r="EF171" s="83"/>
      <c r="EG171" s="83"/>
      <c r="EH171" s="83"/>
      <c r="EI171" s="83"/>
      <c r="EJ171" s="83"/>
      <c r="EK171" s="83"/>
      <c r="EL171" s="83"/>
      <c r="EM171" s="83"/>
      <c r="EN171" s="83"/>
      <c r="EO171" s="83"/>
      <c r="EP171" s="83"/>
      <c r="EQ171" s="83"/>
      <c r="ER171" s="83"/>
    </row>
    <row r="172" spans="8:148" s="79" customFormat="1" x14ac:dyDescent="0.25">
      <c r="H172" s="81"/>
      <c r="I172" s="81"/>
      <c r="J172" s="82"/>
      <c r="R172" s="83"/>
      <c r="S172" s="87"/>
      <c r="T172" s="81"/>
      <c r="U172" s="81"/>
      <c r="AC172" s="83"/>
      <c r="AD172" s="87"/>
      <c r="AE172" s="81"/>
      <c r="AF172" s="81"/>
      <c r="AN172" s="83"/>
      <c r="AO172" s="87"/>
      <c r="AP172" s="81"/>
      <c r="AQ172" s="81"/>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83"/>
      <c r="BO172" s="83"/>
      <c r="BP172" s="83"/>
      <c r="BQ172" s="83"/>
      <c r="BR172" s="83"/>
      <c r="BS172" s="83"/>
      <c r="BT172" s="83"/>
      <c r="BU172" s="83"/>
      <c r="BV172" s="83"/>
      <c r="BW172" s="83"/>
      <c r="BX172" s="83"/>
      <c r="BY172" s="83"/>
      <c r="BZ172" s="83"/>
      <c r="CA172" s="83"/>
      <c r="CB172" s="83"/>
      <c r="CC172" s="83"/>
      <c r="CD172" s="83"/>
      <c r="CE172" s="83"/>
      <c r="CF172" s="83"/>
      <c r="CG172" s="83"/>
      <c r="CH172" s="83"/>
      <c r="CI172" s="83"/>
      <c r="CJ172" s="83"/>
      <c r="CK172" s="83"/>
      <c r="CL172" s="83"/>
      <c r="CM172" s="83"/>
      <c r="CN172" s="83"/>
      <c r="CO172" s="83"/>
      <c r="CP172" s="83"/>
      <c r="CQ172" s="83"/>
      <c r="CR172" s="83"/>
      <c r="CS172" s="83"/>
      <c r="CT172" s="83"/>
      <c r="CU172" s="83"/>
      <c r="CV172" s="83"/>
      <c r="CW172" s="83"/>
      <c r="CX172" s="83"/>
      <c r="CY172" s="83"/>
      <c r="CZ172" s="83"/>
      <c r="DA172" s="83"/>
      <c r="DB172" s="83"/>
      <c r="DC172" s="83"/>
      <c r="DD172" s="83"/>
      <c r="DE172" s="83"/>
      <c r="DF172" s="83"/>
      <c r="DG172" s="83"/>
      <c r="DH172" s="83"/>
      <c r="DI172" s="83"/>
      <c r="DJ172" s="83"/>
      <c r="DK172" s="83"/>
      <c r="DL172" s="83"/>
      <c r="DM172" s="83"/>
      <c r="DN172" s="83"/>
      <c r="DO172" s="83"/>
      <c r="DP172" s="83"/>
      <c r="DQ172" s="83"/>
      <c r="DR172" s="83"/>
      <c r="DS172" s="83"/>
      <c r="DT172" s="83"/>
      <c r="DU172" s="83"/>
      <c r="DV172" s="83"/>
      <c r="DW172" s="83"/>
      <c r="DX172" s="83"/>
      <c r="DY172" s="83"/>
      <c r="DZ172" s="83"/>
      <c r="EA172" s="83"/>
      <c r="EB172" s="83"/>
      <c r="EC172" s="83"/>
      <c r="ED172" s="83"/>
      <c r="EE172" s="83"/>
      <c r="EF172" s="83"/>
      <c r="EG172" s="83"/>
      <c r="EH172" s="83"/>
      <c r="EI172" s="83"/>
      <c r="EJ172" s="83"/>
      <c r="EK172" s="83"/>
      <c r="EL172" s="83"/>
      <c r="EM172" s="83"/>
      <c r="EN172" s="83"/>
      <c r="EO172" s="83"/>
      <c r="EP172" s="83"/>
      <c r="EQ172" s="83"/>
      <c r="ER172" s="83"/>
    </row>
    <row r="173" spans="8:148" s="79" customFormat="1" x14ac:dyDescent="0.25">
      <c r="H173" s="81"/>
      <c r="I173" s="81"/>
      <c r="J173" s="82"/>
      <c r="R173" s="83"/>
      <c r="S173" s="87"/>
      <c r="T173" s="81"/>
      <c r="U173" s="81"/>
      <c r="AC173" s="83"/>
      <c r="AD173" s="87"/>
      <c r="AE173" s="81"/>
      <c r="AF173" s="81"/>
      <c r="AN173" s="83"/>
      <c r="AO173" s="87"/>
      <c r="AP173" s="81"/>
      <c r="AQ173" s="81"/>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c r="BO173" s="83"/>
      <c r="BP173" s="83"/>
      <c r="BQ173" s="83"/>
      <c r="BR173" s="83"/>
      <c r="BS173" s="83"/>
      <c r="BT173" s="83"/>
      <c r="BU173" s="83"/>
      <c r="BV173" s="83"/>
      <c r="BW173" s="83"/>
      <c r="BX173" s="83"/>
      <c r="BY173" s="83"/>
      <c r="BZ173" s="83"/>
      <c r="CA173" s="83"/>
      <c r="CB173" s="83"/>
      <c r="CC173" s="83"/>
      <c r="CD173" s="83"/>
      <c r="CE173" s="83"/>
      <c r="CF173" s="83"/>
      <c r="CG173" s="83"/>
      <c r="CH173" s="83"/>
      <c r="CI173" s="83"/>
      <c r="CJ173" s="83"/>
      <c r="CK173" s="83"/>
      <c r="CL173" s="83"/>
      <c r="CM173" s="83"/>
      <c r="CN173" s="83"/>
      <c r="CO173" s="83"/>
      <c r="CP173" s="83"/>
      <c r="CQ173" s="83"/>
      <c r="CR173" s="83"/>
      <c r="CS173" s="83"/>
      <c r="CT173" s="83"/>
      <c r="CU173" s="83"/>
      <c r="CV173" s="83"/>
      <c r="CW173" s="83"/>
      <c r="CX173" s="83"/>
      <c r="CY173" s="83"/>
      <c r="CZ173" s="83"/>
      <c r="DA173" s="83"/>
      <c r="DB173" s="83"/>
      <c r="DC173" s="83"/>
      <c r="DD173" s="83"/>
      <c r="DE173" s="83"/>
      <c r="DF173" s="83"/>
      <c r="DG173" s="83"/>
      <c r="DH173" s="83"/>
      <c r="DI173" s="83"/>
      <c r="DJ173" s="83"/>
      <c r="DK173" s="83"/>
      <c r="DL173" s="83"/>
      <c r="DM173" s="83"/>
      <c r="DN173" s="83"/>
      <c r="DO173" s="83"/>
      <c r="DP173" s="83"/>
      <c r="DQ173" s="83"/>
      <c r="DR173" s="83"/>
      <c r="DS173" s="83"/>
      <c r="DT173" s="83"/>
      <c r="DU173" s="83"/>
      <c r="DV173" s="83"/>
      <c r="DW173" s="83"/>
      <c r="DX173" s="83"/>
      <c r="DY173" s="83"/>
      <c r="DZ173" s="83"/>
      <c r="EA173" s="83"/>
      <c r="EB173" s="83"/>
      <c r="EC173" s="83"/>
      <c r="ED173" s="83"/>
      <c r="EE173" s="83"/>
      <c r="EF173" s="83"/>
      <c r="EG173" s="83"/>
      <c r="EH173" s="83"/>
      <c r="EI173" s="83"/>
      <c r="EJ173" s="83"/>
      <c r="EK173" s="83"/>
      <c r="EL173" s="83"/>
      <c r="EM173" s="83"/>
      <c r="EN173" s="83"/>
      <c r="EO173" s="83"/>
      <c r="EP173" s="83"/>
      <c r="EQ173" s="83"/>
      <c r="ER173" s="83"/>
    </row>
    <row r="174" spans="8:148" s="79" customFormat="1" x14ac:dyDescent="0.25">
      <c r="H174" s="81"/>
      <c r="I174" s="81"/>
      <c r="J174" s="82"/>
      <c r="R174" s="83"/>
      <c r="S174" s="87"/>
      <c r="T174" s="81"/>
      <c r="U174" s="81"/>
      <c r="AC174" s="83"/>
      <c r="AD174" s="87"/>
      <c r="AE174" s="81"/>
      <c r="AF174" s="81"/>
      <c r="AN174" s="83"/>
      <c r="AO174" s="87"/>
      <c r="AP174" s="81"/>
      <c r="AQ174" s="81"/>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83"/>
      <c r="BO174" s="83"/>
      <c r="BP174" s="83"/>
      <c r="BQ174" s="83"/>
      <c r="BR174" s="83"/>
      <c r="BS174" s="83"/>
      <c r="BT174" s="83"/>
      <c r="BU174" s="83"/>
      <c r="BV174" s="83"/>
      <c r="BW174" s="83"/>
      <c r="BX174" s="83"/>
      <c r="BY174" s="83"/>
      <c r="BZ174" s="83"/>
      <c r="CA174" s="83"/>
      <c r="CB174" s="83"/>
      <c r="CC174" s="83"/>
      <c r="CD174" s="83"/>
      <c r="CE174" s="83"/>
      <c r="CF174" s="83"/>
      <c r="CG174" s="83"/>
      <c r="CH174" s="83"/>
      <c r="CI174" s="83"/>
      <c r="CJ174" s="83"/>
      <c r="CK174" s="83"/>
      <c r="CL174" s="83"/>
      <c r="CM174" s="83"/>
      <c r="CN174" s="83"/>
      <c r="CO174" s="83"/>
      <c r="CP174" s="83"/>
      <c r="CQ174" s="83"/>
      <c r="CR174" s="83"/>
      <c r="CS174" s="83"/>
      <c r="CT174" s="83"/>
      <c r="CU174" s="83"/>
      <c r="CV174" s="83"/>
      <c r="CW174" s="83"/>
      <c r="CX174" s="83"/>
      <c r="CY174" s="83"/>
      <c r="CZ174" s="83"/>
      <c r="DA174" s="83"/>
      <c r="DB174" s="83"/>
      <c r="DC174" s="83"/>
      <c r="DD174" s="83"/>
      <c r="DE174" s="83"/>
      <c r="DF174" s="83"/>
      <c r="DG174" s="83"/>
      <c r="DH174" s="83"/>
      <c r="DI174" s="83"/>
      <c r="DJ174" s="83"/>
      <c r="DK174" s="83"/>
      <c r="DL174" s="83"/>
      <c r="DM174" s="83"/>
      <c r="DN174" s="83"/>
      <c r="DO174" s="83"/>
      <c r="DP174" s="83"/>
      <c r="DQ174" s="83"/>
      <c r="DR174" s="83"/>
      <c r="DS174" s="83"/>
      <c r="DT174" s="83"/>
      <c r="DU174" s="83"/>
      <c r="DV174" s="83"/>
      <c r="DW174" s="83"/>
      <c r="DX174" s="83"/>
      <c r="DY174" s="83"/>
      <c r="DZ174" s="83"/>
      <c r="EA174" s="83"/>
      <c r="EB174" s="83"/>
      <c r="EC174" s="83"/>
      <c r="ED174" s="83"/>
      <c r="EE174" s="83"/>
      <c r="EF174" s="83"/>
      <c r="EG174" s="83"/>
      <c r="EH174" s="83"/>
      <c r="EI174" s="83"/>
      <c r="EJ174" s="83"/>
      <c r="EK174" s="83"/>
      <c r="EL174" s="83"/>
      <c r="EM174" s="83"/>
      <c r="EN174" s="83"/>
      <c r="EO174" s="83"/>
      <c r="EP174" s="83"/>
      <c r="EQ174" s="83"/>
      <c r="ER174" s="83"/>
    </row>
    <row r="175" spans="8:148" s="79" customFormat="1" x14ac:dyDescent="0.25">
      <c r="H175" s="81"/>
      <c r="I175" s="81"/>
      <c r="J175" s="82"/>
      <c r="R175" s="83"/>
      <c r="S175" s="87"/>
      <c r="T175" s="81"/>
      <c r="U175" s="81"/>
      <c r="AC175" s="83"/>
      <c r="AD175" s="87"/>
      <c r="AE175" s="81"/>
      <c r="AF175" s="81"/>
      <c r="AN175" s="83"/>
      <c r="AO175" s="87"/>
      <c r="AP175" s="81"/>
      <c r="AQ175" s="81"/>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c r="BO175" s="83"/>
      <c r="BP175" s="83"/>
      <c r="BQ175" s="83"/>
      <c r="BR175" s="83"/>
      <c r="BS175" s="83"/>
      <c r="BT175" s="83"/>
      <c r="BU175" s="83"/>
      <c r="BV175" s="83"/>
      <c r="BW175" s="83"/>
      <c r="BX175" s="83"/>
      <c r="BY175" s="83"/>
      <c r="BZ175" s="83"/>
      <c r="CA175" s="83"/>
      <c r="CB175" s="83"/>
      <c r="CC175" s="83"/>
      <c r="CD175" s="83"/>
      <c r="CE175" s="83"/>
      <c r="CF175" s="83"/>
      <c r="CG175" s="83"/>
      <c r="CH175" s="83"/>
      <c r="CI175" s="83"/>
      <c r="CJ175" s="83"/>
      <c r="CK175" s="83"/>
      <c r="CL175" s="83"/>
      <c r="CM175" s="83"/>
      <c r="CN175" s="83"/>
      <c r="CO175" s="83"/>
      <c r="CP175" s="83"/>
      <c r="CQ175" s="83"/>
      <c r="CR175" s="83"/>
      <c r="CS175" s="83"/>
      <c r="CT175" s="83"/>
      <c r="CU175" s="83"/>
      <c r="CV175" s="83"/>
      <c r="CW175" s="83"/>
      <c r="CX175" s="83"/>
      <c r="CY175" s="83"/>
      <c r="CZ175" s="83"/>
      <c r="DA175" s="83"/>
      <c r="DB175" s="83"/>
      <c r="DC175" s="83"/>
      <c r="DD175" s="83"/>
      <c r="DE175" s="83"/>
      <c r="DF175" s="83"/>
      <c r="DG175" s="83"/>
      <c r="DH175" s="83"/>
      <c r="DI175" s="83"/>
      <c r="DJ175" s="83"/>
      <c r="DK175" s="83"/>
      <c r="DL175" s="83"/>
      <c r="DM175" s="83"/>
      <c r="DN175" s="83"/>
      <c r="DO175" s="83"/>
      <c r="DP175" s="83"/>
      <c r="DQ175" s="83"/>
      <c r="DR175" s="83"/>
      <c r="DS175" s="83"/>
      <c r="DT175" s="83"/>
      <c r="DU175" s="83"/>
      <c r="DV175" s="83"/>
      <c r="DW175" s="83"/>
      <c r="DX175" s="83"/>
      <c r="DY175" s="83"/>
      <c r="DZ175" s="83"/>
      <c r="EA175" s="83"/>
      <c r="EB175" s="83"/>
      <c r="EC175" s="83"/>
      <c r="ED175" s="83"/>
      <c r="EE175" s="83"/>
      <c r="EF175" s="83"/>
      <c r="EG175" s="83"/>
      <c r="EH175" s="83"/>
      <c r="EI175" s="83"/>
      <c r="EJ175" s="83"/>
      <c r="EK175" s="83"/>
      <c r="EL175" s="83"/>
      <c r="EM175" s="83"/>
      <c r="EN175" s="83"/>
      <c r="EO175" s="83"/>
      <c r="EP175" s="83"/>
      <c r="EQ175" s="83"/>
      <c r="ER175" s="83"/>
    </row>
    <row r="176" spans="8:148" s="79" customFormat="1" x14ac:dyDescent="0.25">
      <c r="H176" s="81"/>
      <c r="I176" s="81"/>
      <c r="J176" s="82"/>
      <c r="R176" s="83"/>
      <c r="S176" s="87"/>
      <c r="T176" s="81"/>
      <c r="U176" s="81"/>
      <c r="AC176" s="83"/>
      <c r="AD176" s="87"/>
      <c r="AE176" s="81"/>
      <c r="AF176" s="81"/>
      <c r="AN176" s="83"/>
      <c r="AO176" s="87"/>
      <c r="AP176" s="81"/>
      <c r="AQ176" s="81"/>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83"/>
      <c r="BO176" s="83"/>
      <c r="BP176" s="83"/>
      <c r="BQ176" s="83"/>
      <c r="BR176" s="83"/>
      <c r="BS176" s="83"/>
      <c r="BT176" s="83"/>
      <c r="BU176" s="83"/>
      <c r="BV176" s="83"/>
      <c r="BW176" s="83"/>
      <c r="BX176" s="83"/>
      <c r="BY176" s="83"/>
      <c r="BZ176" s="83"/>
      <c r="CA176" s="83"/>
      <c r="CB176" s="83"/>
      <c r="CC176" s="83"/>
      <c r="CD176" s="83"/>
      <c r="CE176" s="83"/>
      <c r="CF176" s="83"/>
      <c r="CG176" s="83"/>
      <c r="CH176" s="83"/>
      <c r="CI176" s="83"/>
      <c r="CJ176" s="83"/>
      <c r="CK176" s="83"/>
      <c r="CL176" s="83"/>
      <c r="CM176" s="83"/>
      <c r="CN176" s="83"/>
      <c r="CO176" s="83"/>
      <c r="CP176" s="83"/>
      <c r="CQ176" s="83"/>
      <c r="CR176" s="83"/>
      <c r="CS176" s="83"/>
      <c r="CT176" s="83"/>
      <c r="CU176" s="83"/>
      <c r="CV176" s="83"/>
      <c r="CW176" s="83"/>
      <c r="CX176" s="83"/>
      <c r="CY176" s="83"/>
      <c r="CZ176" s="83"/>
      <c r="DA176" s="83"/>
      <c r="DB176" s="83"/>
      <c r="DC176" s="83"/>
      <c r="DD176" s="83"/>
      <c r="DE176" s="83"/>
      <c r="DF176" s="83"/>
      <c r="DG176" s="83"/>
      <c r="DH176" s="83"/>
      <c r="DI176" s="83"/>
      <c r="DJ176" s="83"/>
      <c r="DK176" s="83"/>
      <c r="DL176" s="83"/>
      <c r="DM176" s="83"/>
      <c r="DN176" s="83"/>
      <c r="DO176" s="83"/>
      <c r="DP176" s="83"/>
      <c r="DQ176" s="83"/>
      <c r="DR176" s="83"/>
      <c r="DS176" s="83"/>
      <c r="DT176" s="83"/>
      <c r="DU176" s="83"/>
      <c r="DV176" s="83"/>
      <c r="DW176" s="83"/>
      <c r="DX176" s="83"/>
      <c r="DY176" s="83"/>
      <c r="DZ176" s="83"/>
      <c r="EA176" s="83"/>
      <c r="EB176" s="83"/>
      <c r="EC176" s="83"/>
      <c r="ED176" s="83"/>
      <c r="EE176" s="83"/>
      <c r="EF176" s="83"/>
      <c r="EG176" s="83"/>
      <c r="EH176" s="83"/>
      <c r="EI176" s="83"/>
      <c r="EJ176" s="83"/>
      <c r="EK176" s="83"/>
      <c r="EL176" s="83"/>
      <c r="EM176" s="83"/>
      <c r="EN176" s="83"/>
      <c r="EO176" s="83"/>
      <c r="EP176" s="83"/>
      <c r="EQ176" s="83"/>
      <c r="ER176" s="83"/>
    </row>
    <row r="177" spans="8:148" s="79" customFormat="1" x14ac:dyDescent="0.25">
      <c r="H177" s="81"/>
      <c r="I177" s="81"/>
      <c r="J177" s="82"/>
      <c r="R177" s="83"/>
      <c r="S177" s="87"/>
      <c r="T177" s="81"/>
      <c r="U177" s="81"/>
      <c r="AC177" s="83"/>
      <c r="AD177" s="87"/>
      <c r="AE177" s="81"/>
      <c r="AF177" s="81"/>
      <c r="AN177" s="83"/>
      <c r="AO177" s="87"/>
      <c r="AP177" s="81"/>
      <c r="AQ177" s="81"/>
      <c r="AR177" s="83"/>
      <c r="AS177" s="83"/>
      <c r="AT177" s="83"/>
      <c r="AU177" s="83"/>
      <c r="AV177" s="83"/>
      <c r="AW177" s="83"/>
      <c r="AX177" s="83"/>
      <c r="AY177" s="83"/>
      <c r="AZ177" s="83"/>
      <c r="BA177" s="83"/>
      <c r="BB177" s="83"/>
      <c r="BC177" s="83"/>
      <c r="BD177" s="83"/>
      <c r="BE177" s="83"/>
      <c r="BF177" s="83"/>
      <c r="BG177" s="83"/>
      <c r="BH177" s="83"/>
      <c r="BI177" s="83"/>
      <c r="BJ177" s="83"/>
      <c r="BK177" s="83"/>
      <c r="BL177" s="83"/>
      <c r="BM177" s="83"/>
      <c r="BN177" s="83"/>
      <c r="BO177" s="83"/>
      <c r="BP177" s="83"/>
      <c r="BQ177" s="83"/>
      <c r="BR177" s="83"/>
      <c r="BS177" s="83"/>
      <c r="BT177" s="83"/>
      <c r="BU177" s="83"/>
      <c r="BV177" s="83"/>
      <c r="BW177" s="83"/>
      <c r="BX177" s="83"/>
      <c r="BY177" s="83"/>
      <c r="BZ177" s="83"/>
      <c r="CA177" s="83"/>
      <c r="CB177" s="83"/>
      <c r="CC177" s="83"/>
      <c r="CD177" s="83"/>
      <c r="CE177" s="83"/>
      <c r="CF177" s="83"/>
      <c r="CG177" s="83"/>
      <c r="CH177" s="83"/>
      <c r="CI177" s="83"/>
      <c r="CJ177" s="83"/>
      <c r="CK177" s="83"/>
      <c r="CL177" s="83"/>
      <c r="CM177" s="83"/>
      <c r="CN177" s="83"/>
      <c r="CO177" s="83"/>
      <c r="CP177" s="83"/>
      <c r="CQ177" s="83"/>
      <c r="CR177" s="83"/>
      <c r="CS177" s="83"/>
      <c r="CT177" s="83"/>
      <c r="CU177" s="83"/>
      <c r="CV177" s="83"/>
      <c r="CW177" s="83"/>
      <c r="CX177" s="83"/>
      <c r="CY177" s="83"/>
      <c r="CZ177" s="83"/>
      <c r="DA177" s="83"/>
      <c r="DB177" s="83"/>
      <c r="DC177" s="83"/>
      <c r="DD177" s="83"/>
      <c r="DE177" s="83"/>
      <c r="DF177" s="83"/>
      <c r="DG177" s="83"/>
      <c r="DH177" s="83"/>
      <c r="DI177" s="83"/>
      <c r="DJ177" s="83"/>
      <c r="DK177" s="83"/>
      <c r="DL177" s="83"/>
      <c r="DM177" s="83"/>
      <c r="DN177" s="83"/>
      <c r="DO177" s="83"/>
      <c r="DP177" s="83"/>
      <c r="DQ177" s="83"/>
      <c r="DR177" s="83"/>
      <c r="DS177" s="83"/>
      <c r="DT177" s="83"/>
      <c r="DU177" s="83"/>
      <c r="DV177" s="83"/>
      <c r="DW177" s="83"/>
      <c r="DX177" s="83"/>
      <c r="DY177" s="83"/>
      <c r="DZ177" s="83"/>
      <c r="EA177" s="83"/>
      <c r="EB177" s="83"/>
      <c r="EC177" s="83"/>
      <c r="ED177" s="83"/>
      <c r="EE177" s="83"/>
      <c r="EF177" s="83"/>
      <c r="EG177" s="83"/>
      <c r="EH177" s="83"/>
      <c r="EI177" s="83"/>
      <c r="EJ177" s="83"/>
      <c r="EK177" s="83"/>
      <c r="EL177" s="83"/>
      <c r="EM177" s="83"/>
      <c r="EN177" s="83"/>
      <c r="EO177" s="83"/>
      <c r="EP177" s="83"/>
      <c r="EQ177" s="83"/>
      <c r="ER177" s="83"/>
    </row>
    <row r="178" spans="8:148" s="79" customFormat="1" x14ac:dyDescent="0.25">
      <c r="H178" s="81"/>
      <c r="I178" s="81"/>
      <c r="J178" s="82"/>
      <c r="R178" s="83"/>
      <c r="S178" s="87"/>
      <c r="T178" s="81"/>
      <c r="U178" s="81"/>
      <c r="AC178" s="83"/>
      <c r="AD178" s="87"/>
      <c r="AE178" s="81"/>
      <c r="AF178" s="81"/>
      <c r="AN178" s="83"/>
      <c r="AO178" s="87"/>
      <c r="AP178" s="81"/>
      <c r="AQ178" s="81"/>
      <c r="AR178" s="83"/>
      <c r="AS178" s="83"/>
      <c r="AT178" s="83"/>
      <c r="AU178" s="83"/>
      <c r="AV178" s="83"/>
      <c r="AW178" s="83"/>
      <c r="AX178" s="83"/>
      <c r="AY178" s="83"/>
      <c r="AZ178" s="83"/>
      <c r="BA178" s="83"/>
      <c r="BB178" s="83"/>
      <c r="BC178" s="83"/>
      <c r="BD178" s="83"/>
      <c r="BE178" s="83"/>
      <c r="BF178" s="83"/>
      <c r="BG178" s="83"/>
      <c r="BH178" s="83"/>
      <c r="BI178" s="83"/>
      <c r="BJ178" s="83"/>
      <c r="BK178" s="83"/>
      <c r="BL178" s="83"/>
      <c r="BM178" s="83"/>
      <c r="BN178" s="83"/>
      <c r="BO178" s="83"/>
      <c r="BP178" s="83"/>
      <c r="BQ178" s="83"/>
      <c r="BR178" s="83"/>
      <c r="BS178" s="83"/>
      <c r="BT178" s="83"/>
      <c r="BU178" s="83"/>
      <c r="BV178" s="83"/>
      <c r="BW178" s="83"/>
      <c r="BX178" s="83"/>
      <c r="BY178" s="83"/>
      <c r="BZ178" s="83"/>
      <c r="CA178" s="83"/>
      <c r="CB178" s="83"/>
      <c r="CC178" s="83"/>
      <c r="CD178" s="83"/>
      <c r="CE178" s="83"/>
      <c r="CF178" s="83"/>
      <c r="CG178" s="83"/>
      <c r="CH178" s="83"/>
      <c r="CI178" s="83"/>
      <c r="CJ178" s="83"/>
      <c r="CK178" s="83"/>
      <c r="CL178" s="83"/>
      <c r="CM178" s="83"/>
      <c r="CN178" s="83"/>
      <c r="CO178" s="83"/>
      <c r="CP178" s="83"/>
      <c r="CQ178" s="83"/>
      <c r="CR178" s="83"/>
      <c r="CS178" s="83"/>
      <c r="CT178" s="83"/>
      <c r="CU178" s="83"/>
      <c r="CV178" s="83"/>
      <c r="CW178" s="83"/>
      <c r="CX178" s="83"/>
      <c r="CY178" s="83"/>
      <c r="CZ178" s="83"/>
      <c r="DA178" s="83"/>
      <c r="DB178" s="83"/>
      <c r="DC178" s="83"/>
      <c r="DD178" s="83"/>
      <c r="DE178" s="83"/>
      <c r="DF178" s="83"/>
      <c r="DG178" s="83"/>
      <c r="DH178" s="83"/>
      <c r="DI178" s="83"/>
      <c r="DJ178" s="83"/>
      <c r="DK178" s="83"/>
      <c r="DL178" s="83"/>
      <c r="DM178" s="83"/>
      <c r="DN178" s="83"/>
      <c r="DO178" s="83"/>
      <c r="DP178" s="83"/>
      <c r="DQ178" s="83"/>
      <c r="DR178" s="83"/>
      <c r="DS178" s="83"/>
      <c r="DT178" s="83"/>
      <c r="DU178" s="83"/>
      <c r="DV178" s="83"/>
      <c r="DW178" s="83"/>
      <c r="DX178" s="83"/>
      <c r="DY178" s="83"/>
      <c r="DZ178" s="83"/>
      <c r="EA178" s="83"/>
      <c r="EB178" s="83"/>
      <c r="EC178" s="83"/>
      <c r="ED178" s="83"/>
      <c r="EE178" s="83"/>
      <c r="EF178" s="83"/>
      <c r="EG178" s="83"/>
      <c r="EH178" s="83"/>
      <c r="EI178" s="83"/>
      <c r="EJ178" s="83"/>
      <c r="EK178" s="83"/>
      <c r="EL178" s="83"/>
      <c r="EM178" s="83"/>
      <c r="EN178" s="83"/>
      <c r="EO178" s="83"/>
      <c r="EP178" s="83"/>
      <c r="EQ178" s="83"/>
      <c r="ER178" s="83"/>
    </row>
    <row r="179" spans="8:148" s="79" customFormat="1" x14ac:dyDescent="0.25">
      <c r="H179" s="81"/>
      <c r="I179" s="81"/>
      <c r="J179" s="82"/>
      <c r="R179" s="83"/>
      <c r="S179" s="87"/>
      <c r="T179" s="81"/>
      <c r="U179" s="81"/>
      <c r="AC179" s="83"/>
      <c r="AD179" s="87"/>
      <c r="AE179" s="81"/>
      <c r="AF179" s="81"/>
      <c r="AN179" s="83"/>
      <c r="AO179" s="87"/>
      <c r="AP179" s="81"/>
      <c r="AQ179" s="81"/>
      <c r="AR179" s="83"/>
      <c r="AS179" s="83"/>
      <c r="AT179" s="83"/>
      <c r="AU179" s="83"/>
      <c r="AV179" s="83"/>
      <c r="AW179" s="83"/>
      <c r="AX179" s="83"/>
      <c r="AY179" s="83"/>
      <c r="AZ179" s="83"/>
      <c r="BA179" s="83"/>
      <c r="BB179" s="83"/>
      <c r="BC179" s="83"/>
      <c r="BD179" s="83"/>
      <c r="BE179" s="83"/>
      <c r="BF179" s="83"/>
      <c r="BG179" s="83"/>
      <c r="BH179" s="83"/>
      <c r="BI179" s="83"/>
      <c r="BJ179" s="83"/>
      <c r="BK179" s="83"/>
      <c r="BL179" s="83"/>
      <c r="BM179" s="83"/>
      <c r="BN179" s="83"/>
      <c r="BO179" s="83"/>
      <c r="BP179" s="83"/>
      <c r="BQ179" s="83"/>
      <c r="BR179" s="83"/>
      <c r="BS179" s="83"/>
      <c r="BT179" s="83"/>
      <c r="BU179" s="83"/>
      <c r="BV179" s="83"/>
      <c r="BW179" s="83"/>
      <c r="BX179" s="83"/>
      <c r="BY179" s="83"/>
      <c r="BZ179" s="83"/>
      <c r="CA179" s="83"/>
      <c r="CB179" s="83"/>
      <c r="CC179" s="83"/>
      <c r="CD179" s="83"/>
      <c r="CE179" s="83"/>
      <c r="CF179" s="83"/>
      <c r="CG179" s="83"/>
      <c r="CH179" s="83"/>
      <c r="CI179" s="83"/>
      <c r="CJ179" s="83"/>
      <c r="CK179" s="83"/>
      <c r="CL179" s="83"/>
      <c r="CM179" s="83"/>
      <c r="CN179" s="83"/>
      <c r="CO179" s="83"/>
      <c r="CP179" s="83"/>
      <c r="CQ179" s="83"/>
      <c r="CR179" s="83"/>
      <c r="CS179" s="83"/>
      <c r="CT179" s="83"/>
      <c r="CU179" s="83"/>
      <c r="CV179" s="83"/>
      <c r="CW179" s="83"/>
      <c r="CX179" s="83"/>
      <c r="CY179" s="83"/>
      <c r="CZ179" s="83"/>
      <c r="DA179" s="83"/>
      <c r="DB179" s="83"/>
      <c r="DC179" s="83"/>
      <c r="DD179" s="83"/>
      <c r="DE179" s="83"/>
      <c r="DF179" s="83"/>
      <c r="DG179" s="83"/>
      <c r="DH179" s="83"/>
      <c r="DI179" s="83"/>
      <c r="DJ179" s="83"/>
      <c r="DK179" s="83"/>
      <c r="DL179" s="83"/>
      <c r="DM179" s="83"/>
      <c r="DN179" s="83"/>
      <c r="DO179" s="83"/>
      <c r="DP179" s="83"/>
      <c r="DQ179" s="83"/>
      <c r="DR179" s="83"/>
      <c r="DS179" s="83"/>
      <c r="DT179" s="83"/>
      <c r="DU179" s="83"/>
      <c r="DV179" s="83"/>
      <c r="DW179" s="83"/>
      <c r="DX179" s="83"/>
      <c r="DY179" s="83"/>
      <c r="DZ179" s="83"/>
      <c r="EA179" s="83"/>
      <c r="EB179" s="83"/>
      <c r="EC179" s="83"/>
      <c r="ED179" s="83"/>
      <c r="EE179" s="83"/>
      <c r="EF179" s="83"/>
      <c r="EG179" s="83"/>
      <c r="EH179" s="83"/>
      <c r="EI179" s="83"/>
      <c r="EJ179" s="83"/>
      <c r="EK179" s="83"/>
      <c r="EL179" s="83"/>
      <c r="EM179" s="83"/>
      <c r="EN179" s="83"/>
      <c r="EO179" s="83"/>
      <c r="EP179" s="83"/>
      <c r="EQ179" s="83"/>
      <c r="ER179" s="83"/>
    </row>
    <row r="180" spans="8:148" s="79" customFormat="1" x14ac:dyDescent="0.25">
      <c r="H180" s="81"/>
      <c r="I180" s="81"/>
      <c r="J180" s="82"/>
      <c r="R180" s="83"/>
      <c r="S180" s="87"/>
      <c r="T180" s="81"/>
      <c r="U180" s="81"/>
      <c r="AC180" s="83"/>
      <c r="AD180" s="87"/>
      <c r="AE180" s="81"/>
      <c r="AF180" s="81"/>
      <c r="AN180" s="83"/>
      <c r="AO180" s="87"/>
      <c r="AP180" s="81"/>
      <c r="AQ180" s="81"/>
      <c r="AR180" s="83"/>
      <c r="AS180" s="83"/>
      <c r="AT180" s="83"/>
      <c r="AU180" s="83"/>
      <c r="AV180" s="83"/>
      <c r="AW180" s="83"/>
      <c r="AX180" s="83"/>
      <c r="AY180" s="83"/>
      <c r="AZ180" s="83"/>
      <c r="BA180" s="83"/>
      <c r="BB180" s="83"/>
      <c r="BC180" s="83"/>
      <c r="BD180" s="83"/>
      <c r="BE180" s="83"/>
      <c r="BF180" s="83"/>
      <c r="BG180" s="83"/>
      <c r="BH180" s="83"/>
      <c r="BI180" s="83"/>
      <c r="BJ180" s="83"/>
      <c r="BK180" s="83"/>
      <c r="BL180" s="83"/>
      <c r="BM180" s="83"/>
      <c r="BN180" s="83"/>
      <c r="BO180" s="83"/>
      <c r="BP180" s="83"/>
      <c r="BQ180" s="83"/>
      <c r="BR180" s="83"/>
      <c r="BS180" s="83"/>
      <c r="BT180" s="83"/>
      <c r="BU180" s="83"/>
      <c r="BV180" s="83"/>
      <c r="BW180" s="83"/>
      <c r="BX180" s="83"/>
      <c r="BY180" s="83"/>
      <c r="BZ180" s="83"/>
      <c r="CA180" s="83"/>
      <c r="CB180" s="83"/>
      <c r="CC180" s="83"/>
      <c r="CD180" s="83"/>
      <c r="CE180" s="83"/>
      <c r="CF180" s="83"/>
      <c r="CG180" s="83"/>
      <c r="CH180" s="83"/>
      <c r="CI180" s="83"/>
      <c r="CJ180" s="83"/>
      <c r="CK180" s="83"/>
      <c r="CL180" s="83"/>
      <c r="CM180" s="83"/>
      <c r="CN180" s="83"/>
      <c r="CO180" s="83"/>
      <c r="CP180" s="83"/>
      <c r="CQ180" s="83"/>
      <c r="CR180" s="83"/>
      <c r="CS180" s="83"/>
      <c r="CT180" s="83"/>
      <c r="CU180" s="83"/>
      <c r="CV180" s="83"/>
      <c r="CW180" s="83"/>
      <c r="CX180" s="83"/>
      <c r="CY180" s="83"/>
      <c r="CZ180" s="83"/>
      <c r="DA180" s="83"/>
      <c r="DB180" s="83"/>
      <c r="DC180" s="83"/>
      <c r="DD180" s="83"/>
      <c r="DE180" s="83"/>
      <c r="DF180" s="83"/>
      <c r="DG180" s="83"/>
      <c r="DH180" s="83"/>
      <c r="DI180" s="83"/>
      <c r="DJ180" s="83"/>
      <c r="DK180" s="83"/>
      <c r="DL180" s="83"/>
      <c r="DM180" s="83"/>
      <c r="DN180" s="83"/>
      <c r="DO180" s="83"/>
      <c r="DP180" s="83"/>
      <c r="DQ180" s="83"/>
      <c r="DR180" s="83"/>
      <c r="DS180" s="83"/>
      <c r="DT180" s="83"/>
      <c r="DU180" s="83"/>
      <c r="DV180" s="83"/>
      <c r="DW180" s="83"/>
      <c r="DX180" s="83"/>
      <c r="DY180" s="83"/>
      <c r="DZ180" s="83"/>
      <c r="EA180" s="83"/>
      <c r="EB180" s="83"/>
      <c r="EC180" s="83"/>
      <c r="ED180" s="83"/>
      <c r="EE180" s="83"/>
      <c r="EF180" s="83"/>
      <c r="EG180" s="83"/>
      <c r="EH180" s="83"/>
      <c r="EI180" s="83"/>
      <c r="EJ180" s="83"/>
      <c r="EK180" s="83"/>
      <c r="EL180" s="83"/>
      <c r="EM180" s="83"/>
      <c r="EN180" s="83"/>
      <c r="EO180" s="83"/>
      <c r="EP180" s="83"/>
      <c r="EQ180" s="83"/>
      <c r="ER180" s="83"/>
    </row>
    <row r="181" spans="8:148" s="79" customFormat="1" x14ac:dyDescent="0.25">
      <c r="H181" s="81"/>
      <c r="I181" s="81"/>
      <c r="J181" s="82"/>
      <c r="R181" s="83"/>
      <c r="S181" s="87"/>
      <c r="T181" s="81"/>
      <c r="U181" s="81"/>
      <c r="AC181" s="83"/>
      <c r="AD181" s="87"/>
      <c r="AE181" s="81"/>
      <c r="AF181" s="81"/>
      <c r="AN181" s="83"/>
      <c r="AO181" s="87"/>
      <c r="AP181" s="81"/>
      <c r="AQ181" s="81"/>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c r="BO181" s="83"/>
      <c r="BP181" s="83"/>
      <c r="BQ181" s="83"/>
      <c r="BR181" s="83"/>
      <c r="BS181" s="83"/>
      <c r="BT181" s="83"/>
      <c r="BU181" s="83"/>
      <c r="BV181" s="83"/>
      <c r="BW181" s="83"/>
      <c r="BX181" s="83"/>
      <c r="BY181" s="83"/>
      <c r="BZ181" s="83"/>
      <c r="CA181" s="83"/>
      <c r="CB181" s="83"/>
      <c r="CC181" s="83"/>
      <c r="CD181" s="83"/>
      <c r="CE181" s="83"/>
      <c r="CF181" s="83"/>
      <c r="CG181" s="83"/>
      <c r="CH181" s="83"/>
      <c r="CI181" s="83"/>
      <c r="CJ181" s="83"/>
      <c r="CK181" s="83"/>
      <c r="CL181" s="83"/>
      <c r="CM181" s="83"/>
      <c r="CN181" s="83"/>
      <c r="CO181" s="83"/>
      <c r="CP181" s="83"/>
      <c r="CQ181" s="83"/>
      <c r="CR181" s="83"/>
      <c r="CS181" s="83"/>
      <c r="CT181" s="83"/>
      <c r="CU181" s="83"/>
      <c r="CV181" s="83"/>
      <c r="CW181" s="83"/>
      <c r="CX181" s="83"/>
      <c r="CY181" s="83"/>
      <c r="CZ181" s="83"/>
      <c r="DA181" s="83"/>
      <c r="DB181" s="83"/>
      <c r="DC181" s="83"/>
      <c r="DD181" s="83"/>
      <c r="DE181" s="83"/>
      <c r="DF181" s="83"/>
      <c r="DG181" s="83"/>
      <c r="DH181" s="83"/>
      <c r="DI181" s="83"/>
      <c r="DJ181" s="83"/>
      <c r="DK181" s="83"/>
      <c r="DL181" s="83"/>
      <c r="DM181" s="83"/>
      <c r="DN181" s="83"/>
      <c r="DO181" s="83"/>
      <c r="DP181" s="83"/>
      <c r="DQ181" s="83"/>
      <c r="DR181" s="83"/>
      <c r="DS181" s="83"/>
      <c r="DT181" s="83"/>
      <c r="DU181" s="83"/>
      <c r="DV181" s="83"/>
      <c r="DW181" s="83"/>
      <c r="DX181" s="83"/>
      <c r="DY181" s="83"/>
      <c r="DZ181" s="83"/>
      <c r="EA181" s="83"/>
      <c r="EB181" s="83"/>
      <c r="EC181" s="83"/>
      <c r="ED181" s="83"/>
      <c r="EE181" s="83"/>
      <c r="EF181" s="83"/>
      <c r="EG181" s="83"/>
      <c r="EH181" s="83"/>
      <c r="EI181" s="83"/>
      <c r="EJ181" s="83"/>
      <c r="EK181" s="83"/>
      <c r="EL181" s="83"/>
      <c r="EM181" s="83"/>
      <c r="EN181" s="83"/>
      <c r="EO181" s="83"/>
      <c r="EP181" s="83"/>
      <c r="EQ181" s="83"/>
      <c r="ER181" s="83"/>
    </row>
    <row r="182" spans="8:148" s="79" customFormat="1" x14ac:dyDescent="0.25">
      <c r="H182" s="81"/>
      <c r="I182" s="81"/>
      <c r="J182" s="82"/>
      <c r="R182" s="83"/>
      <c r="S182" s="87"/>
      <c r="T182" s="81"/>
      <c r="U182" s="81"/>
      <c r="AC182" s="83"/>
      <c r="AD182" s="87"/>
      <c r="AE182" s="81"/>
      <c r="AF182" s="81"/>
      <c r="AN182" s="83"/>
      <c r="AO182" s="87"/>
      <c r="AP182" s="81"/>
      <c r="AQ182" s="81"/>
      <c r="AR182" s="83"/>
      <c r="AS182" s="83"/>
      <c r="AT182" s="83"/>
      <c r="AU182" s="83"/>
      <c r="AV182" s="83"/>
      <c r="AW182" s="83"/>
      <c r="AX182" s="83"/>
      <c r="AY182" s="83"/>
      <c r="AZ182" s="83"/>
      <c r="BA182" s="83"/>
      <c r="BB182" s="83"/>
      <c r="BC182" s="83"/>
      <c r="BD182" s="83"/>
      <c r="BE182" s="83"/>
      <c r="BF182" s="83"/>
      <c r="BG182" s="83"/>
      <c r="BH182" s="83"/>
      <c r="BI182" s="83"/>
      <c r="BJ182" s="83"/>
      <c r="BK182" s="83"/>
      <c r="BL182" s="83"/>
      <c r="BM182" s="83"/>
      <c r="BN182" s="83"/>
      <c r="BO182" s="83"/>
      <c r="BP182" s="83"/>
      <c r="BQ182" s="83"/>
      <c r="BR182" s="83"/>
      <c r="BS182" s="83"/>
      <c r="BT182" s="83"/>
      <c r="BU182" s="83"/>
      <c r="BV182" s="83"/>
      <c r="BW182" s="83"/>
      <c r="BX182" s="83"/>
      <c r="BY182" s="83"/>
      <c r="BZ182" s="83"/>
      <c r="CA182" s="83"/>
      <c r="CB182" s="83"/>
      <c r="CC182" s="83"/>
      <c r="CD182" s="83"/>
      <c r="CE182" s="83"/>
      <c r="CF182" s="83"/>
      <c r="CG182" s="83"/>
      <c r="CH182" s="83"/>
      <c r="CI182" s="83"/>
      <c r="CJ182" s="83"/>
      <c r="CK182" s="83"/>
      <c r="CL182" s="83"/>
      <c r="CM182" s="83"/>
      <c r="CN182" s="83"/>
      <c r="CO182" s="83"/>
      <c r="CP182" s="83"/>
      <c r="CQ182" s="83"/>
      <c r="CR182" s="83"/>
      <c r="CS182" s="83"/>
      <c r="CT182" s="83"/>
      <c r="CU182" s="83"/>
      <c r="CV182" s="83"/>
      <c r="CW182" s="83"/>
      <c r="CX182" s="83"/>
      <c r="CY182" s="83"/>
      <c r="CZ182" s="83"/>
      <c r="DA182" s="83"/>
      <c r="DB182" s="83"/>
      <c r="DC182" s="83"/>
      <c r="DD182" s="83"/>
      <c r="DE182" s="83"/>
      <c r="DF182" s="83"/>
      <c r="DG182" s="83"/>
      <c r="DH182" s="83"/>
      <c r="DI182" s="83"/>
      <c r="DJ182" s="83"/>
      <c r="DK182" s="83"/>
      <c r="DL182" s="83"/>
      <c r="DM182" s="83"/>
      <c r="DN182" s="83"/>
      <c r="DO182" s="83"/>
      <c r="DP182" s="83"/>
      <c r="DQ182" s="83"/>
      <c r="DR182" s="83"/>
      <c r="DS182" s="83"/>
      <c r="DT182" s="83"/>
      <c r="DU182" s="83"/>
      <c r="DV182" s="83"/>
      <c r="DW182" s="83"/>
      <c r="DX182" s="83"/>
      <c r="DY182" s="83"/>
      <c r="DZ182" s="83"/>
      <c r="EA182" s="83"/>
      <c r="EB182" s="83"/>
      <c r="EC182" s="83"/>
      <c r="ED182" s="83"/>
      <c r="EE182" s="83"/>
      <c r="EF182" s="83"/>
      <c r="EG182" s="83"/>
      <c r="EH182" s="83"/>
      <c r="EI182" s="83"/>
      <c r="EJ182" s="83"/>
      <c r="EK182" s="83"/>
      <c r="EL182" s="83"/>
      <c r="EM182" s="83"/>
      <c r="EN182" s="83"/>
      <c r="EO182" s="83"/>
      <c r="EP182" s="83"/>
      <c r="EQ182" s="83"/>
      <c r="ER182" s="83"/>
    </row>
    <row r="183" spans="8:148" s="79" customFormat="1" x14ac:dyDescent="0.25">
      <c r="H183" s="81"/>
      <c r="I183" s="81"/>
      <c r="J183" s="82"/>
      <c r="R183" s="83"/>
      <c r="S183" s="87"/>
      <c r="T183" s="81"/>
      <c r="U183" s="81"/>
      <c r="AC183" s="83"/>
      <c r="AD183" s="87"/>
      <c r="AE183" s="81"/>
      <c r="AF183" s="81"/>
      <c r="AN183" s="83"/>
      <c r="AO183" s="87"/>
      <c r="AP183" s="81"/>
      <c r="AQ183" s="81"/>
      <c r="AR183" s="83"/>
      <c r="AS183" s="83"/>
      <c r="AT183" s="83"/>
      <c r="AU183" s="83"/>
      <c r="AV183" s="83"/>
      <c r="AW183" s="83"/>
      <c r="AX183" s="83"/>
      <c r="AY183" s="83"/>
      <c r="AZ183" s="83"/>
      <c r="BA183" s="83"/>
      <c r="BB183" s="83"/>
      <c r="BC183" s="83"/>
      <c r="BD183" s="83"/>
      <c r="BE183" s="83"/>
      <c r="BF183" s="83"/>
      <c r="BG183" s="83"/>
      <c r="BH183" s="83"/>
      <c r="BI183" s="83"/>
      <c r="BJ183" s="83"/>
      <c r="BK183" s="83"/>
      <c r="BL183" s="83"/>
      <c r="BM183" s="83"/>
      <c r="BN183" s="83"/>
      <c r="BO183" s="83"/>
      <c r="BP183" s="83"/>
      <c r="BQ183" s="83"/>
      <c r="BR183" s="83"/>
      <c r="BS183" s="83"/>
      <c r="BT183" s="83"/>
      <c r="BU183" s="83"/>
      <c r="BV183" s="83"/>
      <c r="BW183" s="83"/>
      <c r="BX183" s="83"/>
      <c r="BY183" s="83"/>
      <c r="BZ183" s="83"/>
      <c r="CA183" s="83"/>
      <c r="CB183" s="83"/>
      <c r="CC183" s="83"/>
      <c r="CD183" s="83"/>
      <c r="CE183" s="83"/>
      <c r="CF183" s="83"/>
      <c r="CG183" s="83"/>
      <c r="CH183" s="83"/>
      <c r="CI183" s="83"/>
      <c r="CJ183" s="83"/>
      <c r="CK183" s="83"/>
      <c r="CL183" s="83"/>
      <c r="CM183" s="83"/>
      <c r="CN183" s="83"/>
      <c r="CO183" s="83"/>
      <c r="CP183" s="83"/>
      <c r="CQ183" s="83"/>
      <c r="CR183" s="83"/>
      <c r="CS183" s="83"/>
      <c r="CT183" s="83"/>
      <c r="CU183" s="83"/>
      <c r="CV183" s="83"/>
      <c r="CW183" s="83"/>
      <c r="CX183" s="83"/>
      <c r="CY183" s="83"/>
      <c r="CZ183" s="83"/>
      <c r="DA183" s="83"/>
      <c r="DB183" s="83"/>
      <c r="DC183" s="83"/>
      <c r="DD183" s="83"/>
      <c r="DE183" s="83"/>
      <c r="DF183" s="83"/>
      <c r="DG183" s="83"/>
      <c r="DH183" s="83"/>
      <c r="DI183" s="83"/>
      <c r="DJ183" s="83"/>
      <c r="DK183" s="83"/>
      <c r="DL183" s="83"/>
      <c r="DM183" s="83"/>
      <c r="DN183" s="83"/>
      <c r="DO183" s="83"/>
      <c r="DP183" s="83"/>
      <c r="DQ183" s="83"/>
      <c r="DR183" s="83"/>
      <c r="DS183" s="83"/>
      <c r="DT183" s="83"/>
      <c r="DU183" s="83"/>
      <c r="DV183" s="83"/>
      <c r="DW183" s="83"/>
      <c r="DX183" s="83"/>
      <c r="DY183" s="83"/>
      <c r="DZ183" s="83"/>
      <c r="EA183" s="83"/>
      <c r="EB183" s="83"/>
      <c r="EC183" s="83"/>
      <c r="ED183" s="83"/>
      <c r="EE183" s="83"/>
      <c r="EF183" s="83"/>
      <c r="EG183" s="83"/>
      <c r="EH183" s="83"/>
      <c r="EI183" s="83"/>
      <c r="EJ183" s="83"/>
      <c r="EK183" s="83"/>
      <c r="EL183" s="83"/>
      <c r="EM183" s="83"/>
      <c r="EN183" s="83"/>
      <c r="EO183" s="83"/>
      <c r="EP183" s="83"/>
      <c r="EQ183" s="83"/>
      <c r="ER183" s="83"/>
    </row>
    <row r="184" spans="8:148" s="79" customFormat="1" x14ac:dyDescent="0.25">
      <c r="H184" s="81"/>
      <c r="I184" s="81"/>
      <c r="J184" s="82"/>
      <c r="R184" s="83"/>
      <c r="S184" s="87"/>
      <c r="T184" s="81"/>
      <c r="U184" s="81"/>
      <c r="AC184" s="83"/>
      <c r="AD184" s="87"/>
      <c r="AE184" s="81"/>
      <c r="AF184" s="81"/>
      <c r="AN184" s="83"/>
      <c r="AO184" s="87"/>
      <c r="AP184" s="81"/>
      <c r="AQ184" s="81"/>
      <c r="AR184" s="83"/>
      <c r="AS184" s="83"/>
      <c r="AT184" s="83"/>
      <c r="AU184" s="83"/>
      <c r="AV184" s="83"/>
      <c r="AW184" s="83"/>
      <c r="AX184" s="83"/>
      <c r="AY184" s="83"/>
      <c r="AZ184" s="83"/>
      <c r="BA184" s="83"/>
      <c r="BB184" s="83"/>
      <c r="BC184" s="83"/>
      <c r="BD184" s="83"/>
      <c r="BE184" s="83"/>
      <c r="BF184" s="83"/>
      <c r="BG184" s="83"/>
      <c r="BH184" s="83"/>
      <c r="BI184" s="83"/>
      <c r="BJ184" s="83"/>
      <c r="BK184" s="83"/>
      <c r="BL184" s="83"/>
      <c r="BM184" s="83"/>
      <c r="BN184" s="83"/>
      <c r="BO184" s="83"/>
      <c r="BP184" s="83"/>
      <c r="BQ184" s="83"/>
      <c r="BR184" s="83"/>
      <c r="BS184" s="83"/>
      <c r="BT184" s="83"/>
      <c r="BU184" s="83"/>
      <c r="BV184" s="83"/>
      <c r="BW184" s="83"/>
      <c r="BX184" s="83"/>
      <c r="BY184" s="83"/>
      <c r="BZ184" s="83"/>
      <c r="CA184" s="83"/>
      <c r="CB184" s="83"/>
      <c r="CC184" s="83"/>
      <c r="CD184" s="83"/>
      <c r="CE184" s="83"/>
      <c r="CF184" s="83"/>
      <c r="CG184" s="83"/>
      <c r="CH184" s="83"/>
      <c r="CI184" s="83"/>
      <c r="CJ184" s="83"/>
      <c r="CK184" s="83"/>
      <c r="CL184" s="83"/>
      <c r="CM184" s="83"/>
      <c r="CN184" s="83"/>
      <c r="CO184" s="83"/>
      <c r="CP184" s="83"/>
      <c r="CQ184" s="83"/>
      <c r="CR184" s="83"/>
      <c r="CS184" s="83"/>
      <c r="CT184" s="83"/>
      <c r="CU184" s="83"/>
      <c r="CV184" s="83"/>
      <c r="CW184" s="83"/>
      <c r="CX184" s="83"/>
      <c r="CY184" s="83"/>
      <c r="CZ184" s="83"/>
      <c r="DA184" s="83"/>
      <c r="DB184" s="83"/>
      <c r="DC184" s="83"/>
      <c r="DD184" s="83"/>
      <c r="DE184" s="83"/>
      <c r="DF184" s="83"/>
      <c r="DG184" s="83"/>
      <c r="DH184" s="83"/>
      <c r="DI184" s="83"/>
      <c r="DJ184" s="83"/>
      <c r="DK184" s="83"/>
      <c r="DL184" s="83"/>
      <c r="DM184" s="83"/>
      <c r="DN184" s="83"/>
      <c r="DO184" s="83"/>
      <c r="DP184" s="83"/>
      <c r="DQ184" s="83"/>
      <c r="DR184" s="83"/>
      <c r="DS184" s="83"/>
      <c r="DT184" s="83"/>
      <c r="DU184" s="83"/>
      <c r="DV184" s="83"/>
      <c r="DW184" s="83"/>
      <c r="DX184" s="83"/>
      <c r="DY184" s="83"/>
      <c r="DZ184" s="83"/>
      <c r="EA184" s="83"/>
      <c r="EB184" s="83"/>
      <c r="EC184" s="83"/>
      <c r="ED184" s="83"/>
      <c r="EE184" s="83"/>
      <c r="EF184" s="83"/>
      <c r="EG184" s="83"/>
      <c r="EH184" s="83"/>
      <c r="EI184" s="83"/>
      <c r="EJ184" s="83"/>
      <c r="EK184" s="83"/>
      <c r="EL184" s="83"/>
      <c r="EM184" s="83"/>
      <c r="EN184" s="83"/>
      <c r="EO184" s="83"/>
      <c r="EP184" s="83"/>
      <c r="EQ184" s="83"/>
      <c r="ER184" s="83"/>
    </row>
    <row r="185" spans="8:148" s="79" customFormat="1" x14ac:dyDescent="0.25">
      <c r="H185" s="81"/>
      <c r="I185" s="81"/>
      <c r="J185" s="82"/>
      <c r="R185" s="83"/>
      <c r="S185" s="87"/>
      <c r="T185" s="81"/>
      <c r="U185" s="81"/>
      <c r="AC185" s="83"/>
      <c r="AD185" s="87"/>
      <c r="AE185" s="81"/>
      <c r="AF185" s="81"/>
      <c r="AN185" s="83"/>
      <c r="AO185" s="87"/>
      <c r="AP185" s="81"/>
      <c r="AQ185" s="81"/>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c r="BO185" s="83"/>
      <c r="BP185" s="83"/>
      <c r="BQ185" s="83"/>
      <c r="BR185" s="83"/>
      <c r="BS185" s="83"/>
      <c r="BT185" s="83"/>
      <c r="BU185" s="83"/>
      <c r="BV185" s="83"/>
      <c r="BW185" s="83"/>
      <c r="BX185" s="83"/>
      <c r="BY185" s="83"/>
      <c r="BZ185" s="83"/>
      <c r="CA185" s="83"/>
      <c r="CB185" s="83"/>
      <c r="CC185" s="83"/>
      <c r="CD185" s="83"/>
      <c r="CE185" s="83"/>
      <c r="CF185" s="83"/>
      <c r="CG185" s="83"/>
      <c r="CH185" s="83"/>
      <c r="CI185" s="83"/>
      <c r="CJ185" s="83"/>
      <c r="CK185" s="83"/>
      <c r="CL185" s="83"/>
      <c r="CM185" s="83"/>
      <c r="CN185" s="83"/>
      <c r="CO185" s="83"/>
      <c r="CP185" s="83"/>
      <c r="CQ185" s="83"/>
      <c r="CR185" s="83"/>
      <c r="CS185" s="83"/>
      <c r="CT185" s="83"/>
      <c r="CU185" s="83"/>
      <c r="CV185" s="83"/>
      <c r="CW185" s="83"/>
      <c r="CX185" s="83"/>
      <c r="CY185" s="83"/>
      <c r="CZ185" s="83"/>
      <c r="DA185" s="83"/>
      <c r="DB185" s="83"/>
      <c r="DC185" s="83"/>
      <c r="DD185" s="83"/>
      <c r="DE185" s="83"/>
      <c r="DF185" s="83"/>
      <c r="DG185" s="83"/>
      <c r="DH185" s="83"/>
      <c r="DI185" s="83"/>
      <c r="DJ185" s="83"/>
      <c r="DK185" s="83"/>
      <c r="DL185" s="83"/>
      <c r="DM185" s="83"/>
      <c r="DN185" s="83"/>
      <c r="DO185" s="83"/>
      <c r="DP185" s="83"/>
      <c r="DQ185" s="83"/>
      <c r="DR185" s="83"/>
      <c r="DS185" s="83"/>
      <c r="DT185" s="83"/>
      <c r="DU185" s="83"/>
      <c r="DV185" s="83"/>
      <c r="DW185" s="83"/>
      <c r="DX185" s="83"/>
      <c r="DY185" s="83"/>
      <c r="DZ185" s="83"/>
      <c r="EA185" s="83"/>
      <c r="EB185" s="83"/>
      <c r="EC185" s="83"/>
      <c r="ED185" s="83"/>
      <c r="EE185" s="83"/>
      <c r="EF185" s="83"/>
      <c r="EG185" s="83"/>
      <c r="EH185" s="83"/>
      <c r="EI185" s="83"/>
      <c r="EJ185" s="83"/>
      <c r="EK185" s="83"/>
      <c r="EL185" s="83"/>
      <c r="EM185" s="83"/>
      <c r="EN185" s="83"/>
      <c r="EO185" s="83"/>
      <c r="EP185" s="83"/>
      <c r="EQ185" s="83"/>
      <c r="ER185" s="83"/>
    </row>
    <row r="186" spans="8:148" s="79" customFormat="1" x14ac:dyDescent="0.25">
      <c r="H186" s="81"/>
      <c r="I186" s="81"/>
      <c r="J186" s="82"/>
      <c r="R186" s="83"/>
      <c r="S186" s="87"/>
      <c r="T186" s="81"/>
      <c r="U186" s="81"/>
      <c r="AC186" s="83"/>
      <c r="AD186" s="87"/>
      <c r="AE186" s="81"/>
      <c r="AF186" s="81"/>
      <c r="AN186" s="83"/>
      <c r="AO186" s="87"/>
      <c r="AP186" s="81"/>
      <c r="AQ186" s="81"/>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c r="BO186" s="83"/>
      <c r="BP186" s="83"/>
      <c r="BQ186" s="83"/>
      <c r="BR186" s="83"/>
      <c r="BS186" s="83"/>
      <c r="BT186" s="83"/>
      <c r="BU186" s="83"/>
      <c r="BV186" s="83"/>
      <c r="BW186" s="83"/>
      <c r="BX186" s="83"/>
      <c r="BY186" s="83"/>
      <c r="BZ186" s="83"/>
      <c r="CA186" s="83"/>
      <c r="CB186" s="83"/>
      <c r="CC186" s="83"/>
      <c r="CD186" s="83"/>
      <c r="CE186" s="83"/>
      <c r="CF186" s="83"/>
      <c r="CG186" s="83"/>
      <c r="CH186" s="83"/>
      <c r="CI186" s="83"/>
      <c r="CJ186" s="83"/>
      <c r="CK186" s="83"/>
      <c r="CL186" s="83"/>
      <c r="CM186" s="83"/>
      <c r="CN186" s="83"/>
      <c r="CO186" s="83"/>
      <c r="CP186" s="83"/>
      <c r="CQ186" s="83"/>
      <c r="CR186" s="83"/>
      <c r="CS186" s="83"/>
      <c r="CT186" s="83"/>
      <c r="CU186" s="83"/>
      <c r="CV186" s="83"/>
      <c r="CW186" s="83"/>
      <c r="CX186" s="83"/>
      <c r="CY186" s="83"/>
      <c r="CZ186" s="83"/>
      <c r="DA186" s="83"/>
      <c r="DB186" s="83"/>
      <c r="DC186" s="83"/>
      <c r="DD186" s="83"/>
      <c r="DE186" s="83"/>
      <c r="DF186" s="83"/>
      <c r="DG186" s="83"/>
      <c r="DH186" s="83"/>
      <c r="DI186" s="83"/>
      <c r="DJ186" s="83"/>
      <c r="DK186" s="83"/>
      <c r="DL186" s="83"/>
      <c r="DM186" s="83"/>
      <c r="DN186" s="83"/>
      <c r="DO186" s="83"/>
      <c r="DP186" s="83"/>
      <c r="DQ186" s="83"/>
      <c r="DR186" s="83"/>
      <c r="DS186" s="83"/>
      <c r="DT186" s="83"/>
      <c r="DU186" s="83"/>
      <c r="DV186" s="83"/>
      <c r="DW186" s="83"/>
      <c r="DX186" s="83"/>
      <c r="DY186" s="83"/>
      <c r="DZ186" s="83"/>
      <c r="EA186" s="83"/>
      <c r="EB186" s="83"/>
      <c r="EC186" s="83"/>
      <c r="ED186" s="83"/>
      <c r="EE186" s="83"/>
      <c r="EF186" s="83"/>
      <c r="EG186" s="83"/>
      <c r="EH186" s="83"/>
      <c r="EI186" s="83"/>
      <c r="EJ186" s="83"/>
      <c r="EK186" s="83"/>
      <c r="EL186" s="83"/>
      <c r="EM186" s="83"/>
      <c r="EN186" s="83"/>
      <c r="EO186" s="83"/>
      <c r="EP186" s="83"/>
      <c r="EQ186" s="83"/>
      <c r="ER186" s="83"/>
    </row>
    <row r="187" spans="8:148" s="79" customFormat="1" x14ac:dyDescent="0.25">
      <c r="H187" s="81"/>
      <c r="I187" s="81"/>
      <c r="J187" s="82"/>
      <c r="R187" s="83"/>
      <c r="S187" s="87"/>
      <c r="T187" s="81"/>
      <c r="U187" s="81"/>
      <c r="AC187" s="83"/>
      <c r="AD187" s="87"/>
      <c r="AE187" s="81"/>
      <c r="AF187" s="81"/>
      <c r="AN187" s="83"/>
      <c r="AO187" s="87"/>
      <c r="AP187" s="81"/>
      <c r="AQ187" s="81"/>
      <c r="AR187" s="83"/>
      <c r="AS187" s="83"/>
      <c r="AT187" s="83"/>
      <c r="AU187" s="83"/>
      <c r="AV187" s="83"/>
      <c r="AW187" s="83"/>
      <c r="AX187" s="83"/>
      <c r="AY187" s="83"/>
      <c r="AZ187" s="83"/>
      <c r="BA187" s="83"/>
      <c r="BB187" s="83"/>
      <c r="BC187" s="83"/>
      <c r="BD187" s="83"/>
      <c r="BE187" s="83"/>
      <c r="BF187" s="83"/>
      <c r="BG187" s="83"/>
      <c r="BH187" s="83"/>
      <c r="BI187" s="83"/>
      <c r="BJ187" s="83"/>
      <c r="BK187" s="83"/>
      <c r="BL187" s="83"/>
      <c r="BM187" s="83"/>
      <c r="BN187" s="83"/>
      <c r="BO187" s="83"/>
      <c r="BP187" s="83"/>
      <c r="BQ187" s="83"/>
      <c r="BR187" s="83"/>
      <c r="BS187" s="83"/>
      <c r="BT187" s="83"/>
      <c r="BU187" s="83"/>
      <c r="BV187" s="83"/>
      <c r="BW187" s="83"/>
      <c r="BX187" s="83"/>
      <c r="BY187" s="83"/>
      <c r="BZ187" s="83"/>
      <c r="CA187" s="83"/>
      <c r="CB187" s="83"/>
      <c r="CC187" s="83"/>
      <c r="CD187" s="83"/>
      <c r="CE187" s="83"/>
      <c r="CF187" s="83"/>
      <c r="CG187" s="83"/>
      <c r="CH187" s="83"/>
      <c r="CI187" s="83"/>
      <c r="CJ187" s="83"/>
      <c r="CK187" s="83"/>
      <c r="CL187" s="83"/>
      <c r="CM187" s="83"/>
      <c r="CN187" s="83"/>
      <c r="CO187" s="83"/>
      <c r="CP187" s="83"/>
      <c r="CQ187" s="83"/>
      <c r="CR187" s="83"/>
      <c r="CS187" s="83"/>
      <c r="CT187" s="83"/>
      <c r="CU187" s="83"/>
      <c r="CV187" s="83"/>
      <c r="CW187" s="83"/>
      <c r="CX187" s="83"/>
      <c r="CY187" s="83"/>
      <c r="CZ187" s="83"/>
      <c r="DA187" s="83"/>
      <c r="DB187" s="83"/>
      <c r="DC187" s="83"/>
      <c r="DD187" s="83"/>
      <c r="DE187" s="83"/>
      <c r="DF187" s="83"/>
      <c r="DG187" s="83"/>
      <c r="DH187" s="83"/>
      <c r="DI187" s="83"/>
      <c r="DJ187" s="83"/>
      <c r="DK187" s="83"/>
      <c r="DL187" s="83"/>
      <c r="DM187" s="83"/>
      <c r="DN187" s="83"/>
      <c r="DO187" s="83"/>
      <c r="DP187" s="83"/>
      <c r="DQ187" s="83"/>
      <c r="DR187" s="83"/>
      <c r="DS187" s="83"/>
      <c r="DT187" s="83"/>
      <c r="DU187" s="83"/>
      <c r="DV187" s="83"/>
      <c r="DW187" s="83"/>
      <c r="DX187" s="83"/>
      <c r="DY187" s="83"/>
      <c r="DZ187" s="83"/>
      <c r="EA187" s="83"/>
      <c r="EB187" s="83"/>
      <c r="EC187" s="83"/>
      <c r="ED187" s="83"/>
      <c r="EE187" s="83"/>
      <c r="EF187" s="83"/>
      <c r="EG187" s="83"/>
      <c r="EH187" s="83"/>
      <c r="EI187" s="83"/>
      <c r="EJ187" s="83"/>
      <c r="EK187" s="83"/>
      <c r="EL187" s="83"/>
      <c r="EM187" s="83"/>
      <c r="EN187" s="83"/>
      <c r="EO187" s="83"/>
      <c r="EP187" s="83"/>
      <c r="EQ187" s="83"/>
      <c r="ER187" s="83"/>
    </row>
    <row r="188" spans="8:148" s="79" customFormat="1" x14ac:dyDescent="0.25">
      <c r="H188" s="81"/>
      <c r="I188" s="81"/>
      <c r="J188" s="82"/>
      <c r="R188" s="83"/>
      <c r="S188" s="87"/>
      <c r="T188" s="81"/>
      <c r="U188" s="81"/>
      <c r="AC188" s="83"/>
      <c r="AD188" s="87"/>
      <c r="AE188" s="81"/>
      <c r="AF188" s="81"/>
      <c r="AN188" s="83"/>
      <c r="AO188" s="87"/>
      <c r="AP188" s="81"/>
      <c r="AQ188" s="81"/>
      <c r="AR188" s="83"/>
      <c r="AS188" s="83"/>
      <c r="AT188" s="83"/>
      <c r="AU188" s="83"/>
      <c r="AV188" s="83"/>
      <c r="AW188" s="83"/>
      <c r="AX188" s="83"/>
      <c r="AY188" s="83"/>
      <c r="AZ188" s="83"/>
      <c r="BA188" s="83"/>
      <c r="BB188" s="83"/>
      <c r="BC188" s="83"/>
      <c r="BD188" s="83"/>
      <c r="BE188" s="83"/>
      <c r="BF188" s="83"/>
      <c r="BG188" s="83"/>
      <c r="BH188" s="83"/>
      <c r="BI188" s="83"/>
      <c r="BJ188" s="83"/>
      <c r="BK188" s="83"/>
      <c r="BL188" s="83"/>
      <c r="BM188" s="83"/>
      <c r="BN188" s="83"/>
      <c r="BO188" s="83"/>
      <c r="BP188" s="83"/>
      <c r="BQ188" s="83"/>
      <c r="BR188" s="83"/>
      <c r="BS188" s="83"/>
      <c r="BT188" s="83"/>
      <c r="BU188" s="83"/>
      <c r="BV188" s="83"/>
      <c r="BW188" s="83"/>
      <c r="BX188" s="83"/>
      <c r="BY188" s="83"/>
      <c r="BZ188" s="83"/>
      <c r="CA188" s="83"/>
      <c r="CB188" s="83"/>
      <c r="CC188" s="83"/>
      <c r="CD188" s="83"/>
      <c r="CE188" s="83"/>
      <c r="CF188" s="83"/>
      <c r="CG188" s="83"/>
      <c r="CH188" s="83"/>
      <c r="CI188" s="83"/>
      <c r="CJ188" s="83"/>
      <c r="CK188" s="83"/>
      <c r="CL188" s="83"/>
      <c r="CM188" s="83"/>
      <c r="CN188" s="83"/>
      <c r="CO188" s="83"/>
      <c r="CP188" s="83"/>
      <c r="CQ188" s="83"/>
      <c r="CR188" s="83"/>
      <c r="CS188" s="83"/>
      <c r="CT188" s="83"/>
      <c r="CU188" s="83"/>
      <c r="CV188" s="83"/>
      <c r="CW188" s="83"/>
      <c r="CX188" s="83"/>
      <c r="CY188" s="83"/>
      <c r="CZ188" s="83"/>
      <c r="DA188" s="83"/>
      <c r="DB188" s="83"/>
      <c r="DC188" s="83"/>
      <c r="DD188" s="83"/>
      <c r="DE188" s="83"/>
      <c r="DF188" s="83"/>
      <c r="DG188" s="83"/>
      <c r="DH188" s="83"/>
      <c r="DI188" s="83"/>
      <c r="DJ188" s="83"/>
      <c r="DK188" s="83"/>
      <c r="DL188" s="83"/>
      <c r="DM188" s="83"/>
      <c r="DN188" s="83"/>
      <c r="DO188" s="83"/>
      <c r="DP188" s="83"/>
      <c r="DQ188" s="83"/>
      <c r="DR188" s="83"/>
      <c r="DS188" s="83"/>
      <c r="DT188" s="83"/>
      <c r="DU188" s="83"/>
      <c r="DV188" s="83"/>
      <c r="DW188" s="83"/>
      <c r="DX188" s="83"/>
      <c r="DY188" s="83"/>
      <c r="DZ188" s="83"/>
      <c r="EA188" s="83"/>
      <c r="EB188" s="83"/>
      <c r="EC188" s="83"/>
      <c r="ED188" s="83"/>
      <c r="EE188" s="83"/>
      <c r="EF188" s="83"/>
      <c r="EG188" s="83"/>
      <c r="EH188" s="83"/>
      <c r="EI188" s="83"/>
      <c r="EJ188" s="83"/>
      <c r="EK188" s="83"/>
      <c r="EL188" s="83"/>
      <c r="EM188" s="83"/>
      <c r="EN188" s="83"/>
      <c r="EO188" s="83"/>
      <c r="EP188" s="83"/>
      <c r="EQ188" s="83"/>
      <c r="ER188" s="83"/>
    </row>
    <row r="189" spans="8:148" s="79" customFormat="1" x14ac:dyDescent="0.25">
      <c r="H189" s="81"/>
      <c r="I189" s="81"/>
      <c r="J189" s="82"/>
      <c r="R189" s="83"/>
      <c r="S189" s="87"/>
      <c r="T189" s="81"/>
      <c r="U189" s="81"/>
      <c r="AC189" s="83"/>
      <c r="AD189" s="87"/>
      <c r="AE189" s="81"/>
      <c r="AF189" s="81"/>
      <c r="AN189" s="83"/>
      <c r="AO189" s="87"/>
      <c r="AP189" s="81"/>
      <c r="AQ189" s="81"/>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83"/>
      <c r="BO189" s="83"/>
      <c r="BP189" s="83"/>
      <c r="BQ189" s="83"/>
      <c r="BR189" s="83"/>
      <c r="BS189" s="83"/>
      <c r="BT189" s="83"/>
      <c r="BU189" s="83"/>
      <c r="BV189" s="83"/>
      <c r="BW189" s="83"/>
      <c r="BX189" s="83"/>
      <c r="BY189" s="83"/>
      <c r="BZ189" s="83"/>
      <c r="CA189" s="83"/>
      <c r="CB189" s="83"/>
      <c r="CC189" s="83"/>
      <c r="CD189" s="83"/>
      <c r="CE189" s="83"/>
      <c r="CF189" s="83"/>
      <c r="CG189" s="83"/>
      <c r="CH189" s="83"/>
      <c r="CI189" s="83"/>
      <c r="CJ189" s="83"/>
      <c r="CK189" s="83"/>
      <c r="CL189" s="83"/>
      <c r="CM189" s="83"/>
      <c r="CN189" s="83"/>
      <c r="CO189" s="83"/>
      <c r="CP189" s="83"/>
      <c r="CQ189" s="83"/>
      <c r="CR189" s="83"/>
      <c r="CS189" s="83"/>
      <c r="CT189" s="83"/>
      <c r="CU189" s="83"/>
      <c r="CV189" s="83"/>
      <c r="CW189" s="83"/>
      <c r="CX189" s="83"/>
      <c r="CY189" s="83"/>
      <c r="CZ189" s="83"/>
      <c r="DA189" s="83"/>
      <c r="DB189" s="83"/>
      <c r="DC189" s="83"/>
      <c r="DD189" s="83"/>
      <c r="DE189" s="83"/>
      <c r="DF189" s="83"/>
      <c r="DG189" s="83"/>
      <c r="DH189" s="83"/>
      <c r="DI189" s="83"/>
      <c r="DJ189" s="83"/>
      <c r="DK189" s="83"/>
      <c r="DL189" s="83"/>
      <c r="DM189" s="83"/>
      <c r="DN189" s="83"/>
      <c r="DO189" s="83"/>
      <c r="DP189" s="83"/>
      <c r="DQ189" s="83"/>
      <c r="DR189" s="83"/>
      <c r="DS189" s="83"/>
      <c r="DT189" s="83"/>
      <c r="DU189" s="83"/>
      <c r="DV189" s="83"/>
      <c r="DW189" s="83"/>
      <c r="DX189" s="83"/>
      <c r="DY189" s="83"/>
      <c r="DZ189" s="83"/>
      <c r="EA189" s="83"/>
      <c r="EB189" s="83"/>
      <c r="EC189" s="83"/>
      <c r="ED189" s="83"/>
      <c r="EE189" s="83"/>
      <c r="EF189" s="83"/>
      <c r="EG189" s="83"/>
      <c r="EH189" s="83"/>
      <c r="EI189" s="83"/>
      <c r="EJ189" s="83"/>
      <c r="EK189" s="83"/>
      <c r="EL189" s="83"/>
      <c r="EM189" s="83"/>
      <c r="EN189" s="83"/>
      <c r="EO189" s="83"/>
      <c r="EP189" s="83"/>
      <c r="EQ189" s="83"/>
      <c r="ER189" s="83"/>
    </row>
    <row r="190" spans="8:148" s="79" customFormat="1" x14ac:dyDescent="0.25">
      <c r="H190" s="81"/>
      <c r="I190" s="81"/>
      <c r="J190" s="82"/>
      <c r="R190" s="83"/>
      <c r="S190" s="87"/>
      <c r="T190" s="81"/>
      <c r="U190" s="81"/>
      <c r="AC190" s="83"/>
      <c r="AD190" s="87"/>
      <c r="AE190" s="81"/>
      <c r="AF190" s="81"/>
      <c r="AN190" s="83"/>
      <c r="AO190" s="87"/>
      <c r="AP190" s="81"/>
      <c r="AQ190" s="81"/>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c r="BO190" s="83"/>
      <c r="BP190" s="83"/>
      <c r="BQ190" s="83"/>
      <c r="BR190" s="83"/>
      <c r="BS190" s="83"/>
      <c r="BT190" s="83"/>
      <c r="BU190" s="83"/>
      <c r="BV190" s="83"/>
      <c r="BW190" s="83"/>
      <c r="BX190" s="83"/>
      <c r="BY190" s="83"/>
      <c r="BZ190" s="83"/>
      <c r="CA190" s="83"/>
      <c r="CB190" s="83"/>
      <c r="CC190" s="83"/>
      <c r="CD190" s="83"/>
      <c r="CE190" s="83"/>
      <c r="CF190" s="83"/>
      <c r="CG190" s="83"/>
      <c r="CH190" s="83"/>
      <c r="CI190" s="83"/>
      <c r="CJ190" s="83"/>
      <c r="CK190" s="83"/>
      <c r="CL190" s="83"/>
      <c r="CM190" s="83"/>
      <c r="CN190" s="83"/>
      <c r="CO190" s="83"/>
      <c r="CP190" s="83"/>
      <c r="CQ190" s="83"/>
      <c r="CR190" s="83"/>
      <c r="CS190" s="83"/>
      <c r="CT190" s="83"/>
      <c r="CU190" s="83"/>
      <c r="CV190" s="83"/>
      <c r="CW190" s="83"/>
      <c r="CX190" s="83"/>
      <c r="CY190" s="83"/>
      <c r="CZ190" s="83"/>
      <c r="DA190" s="83"/>
      <c r="DB190" s="83"/>
      <c r="DC190" s="83"/>
      <c r="DD190" s="83"/>
      <c r="DE190" s="83"/>
      <c r="DF190" s="83"/>
      <c r="DG190" s="83"/>
      <c r="DH190" s="83"/>
      <c r="DI190" s="83"/>
      <c r="DJ190" s="83"/>
      <c r="DK190" s="83"/>
      <c r="DL190" s="83"/>
      <c r="DM190" s="83"/>
      <c r="DN190" s="83"/>
      <c r="DO190" s="83"/>
      <c r="DP190" s="83"/>
      <c r="DQ190" s="83"/>
      <c r="DR190" s="83"/>
      <c r="DS190" s="83"/>
      <c r="DT190" s="83"/>
      <c r="DU190" s="83"/>
      <c r="DV190" s="83"/>
      <c r="DW190" s="83"/>
      <c r="DX190" s="83"/>
      <c r="DY190" s="83"/>
      <c r="DZ190" s="83"/>
      <c r="EA190" s="83"/>
      <c r="EB190" s="83"/>
      <c r="EC190" s="83"/>
      <c r="ED190" s="83"/>
      <c r="EE190" s="83"/>
      <c r="EF190" s="83"/>
      <c r="EG190" s="83"/>
      <c r="EH190" s="83"/>
      <c r="EI190" s="83"/>
      <c r="EJ190" s="83"/>
      <c r="EK190" s="83"/>
      <c r="EL190" s="83"/>
      <c r="EM190" s="83"/>
      <c r="EN190" s="83"/>
      <c r="EO190" s="83"/>
      <c r="EP190" s="83"/>
      <c r="EQ190" s="83"/>
      <c r="ER190" s="83"/>
    </row>
    <row r="191" spans="8:148" s="79" customFormat="1" x14ac:dyDescent="0.25">
      <c r="H191" s="81"/>
      <c r="I191" s="81"/>
      <c r="J191" s="82"/>
      <c r="R191" s="83"/>
      <c r="S191" s="87"/>
      <c r="T191" s="81"/>
      <c r="U191" s="81"/>
      <c r="AC191" s="83"/>
      <c r="AD191" s="87"/>
      <c r="AE191" s="81"/>
      <c r="AF191" s="81"/>
      <c r="AN191" s="83"/>
      <c r="AO191" s="87"/>
      <c r="AP191" s="81"/>
      <c r="AQ191" s="81"/>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c r="CG191" s="83"/>
      <c r="CH191" s="83"/>
      <c r="CI191" s="83"/>
      <c r="CJ191" s="83"/>
      <c r="CK191" s="83"/>
      <c r="CL191" s="83"/>
      <c r="CM191" s="83"/>
      <c r="CN191" s="83"/>
      <c r="CO191" s="83"/>
      <c r="CP191" s="83"/>
      <c r="CQ191" s="83"/>
      <c r="CR191" s="83"/>
      <c r="CS191" s="83"/>
      <c r="CT191" s="83"/>
      <c r="CU191" s="83"/>
      <c r="CV191" s="83"/>
      <c r="CW191" s="83"/>
      <c r="CX191" s="83"/>
      <c r="CY191" s="83"/>
      <c r="CZ191" s="83"/>
      <c r="DA191" s="83"/>
      <c r="DB191" s="83"/>
      <c r="DC191" s="83"/>
      <c r="DD191" s="83"/>
      <c r="DE191" s="83"/>
      <c r="DF191" s="83"/>
      <c r="DG191" s="83"/>
      <c r="DH191" s="83"/>
      <c r="DI191" s="83"/>
      <c r="DJ191" s="83"/>
      <c r="DK191" s="83"/>
      <c r="DL191" s="83"/>
      <c r="DM191" s="83"/>
      <c r="DN191" s="83"/>
      <c r="DO191" s="83"/>
      <c r="DP191" s="83"/>
      <c r="DQ191" s="83"/>
      <c r="DR191" s="83"/>
      <c r="DS191" s="83"/>
      <c r="DT191" s="83"/>
      <c r="DU191" s="83"/>
      <c r="DV191" s="83"/>
      <c r="DW191" s="83"/>
      <c r="DX191" s="83"/>
      <c r="DY191" s="83"/>
      <c r="DZ191" s="83"/>
      <c r="EA191" s="83"/>
      <c r="EB191" s="83"/>
      <c r="EC191" s="83"/>
      <c r="ED191" s="83"/>
      <c r="EE191" s="83"/>
      <c r="EF191" s="83"/>
      <c r="EG191" s="83"/>
      <c r="EH191" s="83"/>
      <c r="EI191" s="83"/>
      <c r="EJ191" s="83"/>
      <c r="EK191" s="83"/>
      <c r="EL191" s="83"/>
      <c r="EM191" s="83"/>
      <c r="EN191" s="83"/>
      <c r="EO191" s="83"/>
      <c r="EP191" s="83"/>
      <c r="EQ191" s="83"/>
      <c r="ER191" s="83"/>
    </row>
    <row r="192" spans="8:148" s="79" customFormat="1" x14ac:dyDescent="0.25">
      <c r="H192" s="81"/>
      <c r="I192" s="81"/>
      <c r="J192" s="82"/>
      <c r="R192" s="83"/>
      <c r="S192" s="87"/>
      <c r="T192" s="81"/>
      <c r="U192" s="81"/>
      <c r="AC192" s="83"/>
      <c r="AD192" s="87"/>
      <c r="AE192" s="81"/>
      <c r="AF192" s="81"/>
      <c r="AN192" s="83"/>
      <c r="AO192" s="87"/>
      <c r="AP192" s="81"/>
      <c r="AQ192" s="81"/>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c r="BO192" s="83"/>
      <c r="BP192" s="83"/>
      <c r="BQ192" s="83"/>
      <c r="BR192" s="83"/>
      <c r="BS192" s="83"/>
      <c r="BT192" s="83"/>
      <c r="BU192" s="83"/>
      <c r="BV192" s="83"/>
      <c r="BW192" s="83"/>
      <c r="BX192" s="83"/>
      <c r="BY192" s="83"/>
      <c r="BZ192" s="83"/>
      <c r="CA192" s="83"/>
      <c r="CB192" s="83"/>
      <c r="CC192" s="83"/>
      <c r="CD192" s="83"/>
      <c r="CE192" s="83"/>
      <c r="CF192" s="83"/>
      <c r="CG192" s="83"/>
      <c r="CH192" s="83"/>
      <c r="CI192" s="83"/>
      <c r="CJ192" s="83"/>
      <c r="CK192" s="83"/>
      <c r="CL192" s="83"/>
      <c r="CM192" s="83"/>
      <c r="CN192" s="83"/>
      <c r="CO192" s="83"/>
      <c r="CP192" s="83"/>
      <c r="CQ192" s="83"/>
      <c r="CR192" s="83"/>
      <c r="CS192" s="83"/>
      <c r="CT192" s="83"/>
      <c r="CU192" s="83"/>
      <c r="CV192" s="83"/>
      <c r="CW192" s="83"/>
      <c r="CX192" s="83"/>
      <c r="CY192" s="83"/>
      <c r="CZ192" s="83"/>
      <c r="DA192" s="83"/>
      <c r="DB192" s="83"/>
      <c r="DC192" s="83"/>
      <c r="DD192" s="83"/>
      <c r="DE192" s="83"/>
      <c r="DF192" s="83"/>
      <c r="DG192" s="83"/>
      <c r="DH192" s="83"/>
      <c r="DI192" s="83"/>
      <c r="DJ192" s="83"/>
      <c r="DK192" s="83"/>
      <c r="DL192" s="83"/>
      <c r="DM192" s="83"/>
      <c r="DN192" s="83"/>
      <c r="DO192" s="83"/>
      <c r="DP192" s="83"/>
      <c r="DQ192" s="83"/>
      <c r="DR192" s="83"/>
      <c r="DS192" s="83"/>
      <c r="DT192" s="83"/>
      <c r="DU192" s="83"/>
      <c r="DV192" s="83"/>
      <c r="DW192" s="83"/>
      <c r="DX192" s="83"/>
      <c r="DY192" s="83"/>
      <c r="DZ192" s="83"/>
      <c r="EA192" s="83"/>
      <c r="EB192" s="83"/>
      <c r="EC192" s="83"/>
      <c r="ED192" s="83"/>
      <c r="EE192" s="83"/>
      <c r="EF192" s="83"/>
      <c r="EG192" s="83"/>
      <c r="EH192" s="83"/>
      <c r="EI192" s="83"/>
      <c r="EJ192" s="83"/>
      <c r="EK192" s="83"/>
      <c r="EL192" s="83"/>
      <c r="EM192" s="83"/>
      <c r="EN192" s="83"/>
      <c r="EO192" s="83"/>
      <c r="EP192" s="83"/>
      <c r="EQ192" s="83"/>
      <c r="ER192" s="83"/>
    </row>
    <row r="193" spans="8:148" s="79" customFormat="1" x14ac:dyDescent="0.25">
      <c r="H193" s="81"/>
      <c r="I193" s="81"/>
      <c r="J193" s="82"/>
      <c r="R193" s="83"/>
      <c r="S193" s="87"/>
      <c r="T193" s="81"/>
      <c r="U193" s="81"/>
      <c r="AC193" s="83"/>
      <c r="AD193" s="87"/>
      <c r="AE193" s="81"/>
      <c r="AF193" s="81"/>
      <c r="AN193" s="83"/>
      <c r="AO193" s="87"/>
      <c r="AP193" s="81"/>
      <c r="AQ193" s="81"/>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c r="BO193" s="83"/>
      <c r="BP193" s="83"/>
      <c r="BQ193" s="83"/>
      <c r="BR193" s="83"/>
      <c r="BS193" s="83"/>
      <c r="BT193" s="83"/>
      <c r="BU193" s="83"/>
      <c r="BV193" s="83"/>
      <c r="BW193" s="83"/>
      <c r="BX193" s="83"/>
      <c r="BY193" s="83"/>
      <c r="BZ193" s="83"/>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c r="CX193" s="83"/>
      <c r="CY193" s="83"/>
      <c r="CZ193" s="83"/>
      <c r="DA193" s="83"/>
      <c r="DB193" s="83"/>
      <c r="DC193" s="83"/>
      <c r="DD193" s="83"/>
      <c r="DE193" s="83"/>
      <c r="DF193" s="83"/>
      <c r="DG193" s="83"/>
      <c r="DH193" s="83"/>
      <c r="DI193" s="83"/>
      <c r="DJ193" s="83"/>
      <c r="DK193" s="83"/>
      <c r="DL193" s="83"/>
      <c r="DM193" s="83"/>
      <c r="DN193" s="83"/>
      <c r="DO193" s="83"/>
      <c r="DP193" s="83"/>
      <c r="DQ193" s="83"/>
      <c r="DR193" s="83"/>
      <c r="DS193" s="83"/>
      <c r="DT193" s="83"/>
      <c r="DU193" s="83"/>
      <c r="DV193" s="83"/>
      <c r="DW193" s="83"/>
      <c r="DX193" s="83"/>
      <c r="DY193" s="83"/>
      <c r="DZ193" s="83"/>
      <c r="EA193" s="83"/>
      <c r="EB193" s="83"/>
      <c r="EC193" s="83"/>
      <c r="ED193" s="83"/>
      <c r="EE193" s="83"/>
      <c r="EF193" s="83"/>
      <c r="EG193" s="83"/>
      <c r="EH193" s="83"/>
      <c r="EI193" s="83"/>
      <c r="EJ193" s="83"/>
      <c r="EK193" s="83"/>
      <c r="EL193" s="83"/>
      <c r="EM193" s="83"/>
      <c r="EN193" s="83"/>
      <c r="EO193" s="83"/>
      <c r="EP193" s="83"/>
      <c r="EQ193" s="83"/>
      <c r="ER193" s="83"/>
    </row>
    <row r="194" spans="8:148" s="79" customFormat="1" x14ac:dyDescent="0.25">
      <c r="H194" s="81"/>
      <c r="I194" s="81"/>
      <c r="J194" s="82"/>
      <c r="R194" s="83"/>
      <c r="S194" s="87"/>
      <c r="T194" s="81"/>
      <c r="U194" s="81"/>
      <c r="AC194" s="83"/>
      <c r="AD194" s="87"/>
      <c r="AE194" s="81"/>
      <c r="AF194" s="81"/>
      <c r="AN194" s="83"/>
      <c r="AO194" s="87"/>
      <c r="AP194" s="81"/>
      <c r="AQ194" s="81"/>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c r="BO194" s="83"/>
      <c r="BP194" s="83"/>
      <c r="BQ194" s="83"/>
      <c r="BR194" s="83"/>
      <c r="BS194" s="83"/>
      <c r="BT194" s="83"/>
      <c r="BU194" s="83"/>
      <c r="BV194" s="83"/>
      <c r="BW194" s="83"/>
      <c r="BX194" s="83"/>
      <c r="BY194" s="83"/>
      <c r="BZ194" s="83"/>
      <c r="CA194" s="83"/>
      <c r="CB194" s="83"/>
      <c r="CC194" s="83"/>
      <c r="CD194" s="83"/>
      <c r="CE194" s="83"/>
      <c r="CF194" s="83"/>
      <c r="CG194" s="83"/>
      <c r="CH194" s="83"/>
      <c r="CI194" s="83"/>
      <c r="CJ194" s="83"/>
      <c r="CK194" s="83"/>
      <c r="CL194" s="83"/>
      <c r="CM194" s="83"/>
      <c r="CN194" s="83"/>
      <c r="CO194" s="83"/>
      <c r="CP194" s="83"/>
      <c r="CQ194" s="83"/>
      <c r="CR194" s="83"/>
      <c r="CS194" s="83"/>
      <c r="CT194" s="83"/>
      <c r="CU194" s="83"/>
      <c r="CV194" s="83"/>
      <c r="CW194" s="83"/>
      <c r="CX194" s="83"/>
      <c r="CY194" s="83"/>
      <c r="CZ194" s="83"/>
      <c r="DA194" s="83"/>
      <c r="DB194" s="83"/>
      <c r="DC194" s="83"/>
      <c r="DD194" s="83"/>
      <c r="DE194" s="83"/>
      <c r="DF194" s="83"/>
      <c r="DG194" s="83"/>
      <c r="DH194" s="83"/>
      <c r="DI194" s="83"/>
      <c r="DJ194" s="83"/>
      <c r="DK194" s="83"/>
      <c r="DL194" s="83"/>
      <c r="DM194" s="83"/>
      <c r="DN194" s="83"/>
      <c r="DO194" s="83"/>
      <c r="DP194" s="83"/>
      <c r="DQ194" s="83"/>
      <c r="DR194" s="83"/>
      <c r="DS194" s="83"/>
      <c r="DT194" s="83"/>
      <c r="DU194" s="83"/>
      <c r="DV194" s="83"/>
      <c r="DW194" s="83"/>
      <c r="DX194" s="83"/>
      <c r="DY194" s="83"/>
      <c r="DZ194" s="83"/>
      <c r="EA194" s="83"/>
      <c r="EB194" s="83"/>
      <c r="EC194" s="83"/>
      <c r="ED194" s="83"/>
      <c r="EE194" s="83"/>
      <c r="EF194" s="83"/>
      <c r="EG194" s="83"/>
      <c r="EH194" s="83"/>
      <c r="EI194" s="83"/>
      <c r="EJ194" s="83"/>
      <c r="EK194" s="83"/>
      <c r="EL194" s="83"/>
      <c r="EM194" s="83"/>
      <c r="EN194" s="83"/>
      <c r="EO194" s="83"/>
      <c r="EP194" s="83"/>
      <c r="EQ194" s="83"/>
      <c r="ER194" s="83"/>
    </row>
    <row r="195" spans="8:148" s="79" customFormat="1" x14ac:dyDescent="0.25">
      <c r="H195" s="81"/>
      <c r="I195" s="81"/>
      <c r="J195" s="82"/>
      <c r="R195" s="83"/>
      <c r="S195" s="87"/>
      <c r="T195" s="81"/>
      <c r="U195" s="81"/>
      <c r="AC195" s="83"/>
      <c r="AD195" s="87"/>
      <c r="AE195" s="81"/>
      <c r="AF195" s="81"/>
      <c r="AN195" s="83"/>
      <c r="AO195" s="87"/>
      <c r="AP195" s="81"/>
      <c r="AQ195" s="81"/>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c r="CX195" s="83"/>
      <c r="CY195" s="83"/>
      <c r="CZ195" s="83"/>
      <c r="DA195" s="83"/>
      <c r="DB195" s="83"/>
      <c r="DC195" s="83"/>
      <c r="DD195" s="83"/>
      <c r="DE195" s="83"/>
      <c r="DF195" s="83"/>
      <c r="DG195" s="83"/>
      <c r="DH195" s="83"/>
      <c r="DI195" s="83"/>
      <c r="DJ195" s="83"/>
      <c r="DK195" s="83"/>
      <c r="DL195" s="83"/>
      <c r="DM195" s="83"/>
      <c r="DN195" s="83"/>
      <c r="DO195" s="83"/>
      <c r="DP195" s="83"/>
      <c r="DQ195" s="83"/>
      <c r="DR195" s="83"/>
      <c r="DS195" s="83"/>
      <c r="DT195" s="83"/>
      <c r="DU195" s="83"/>
      <c r="DV195" s="83"/>
      <c r="DW195" s="83"/>
      <c r="DX195" s="83"/>
      <c r="DY195" s="83"/>
      <c r="DZ195" s="83"/>
      <c r="EA195" s="83"/>
      <c r="EB195" s="83"/>
      <c r="EC195" s="83"/>
      <c r="ED195" s="83"/>
      <c r="EE195" s="83"/>
      <c r="EF195" s="83"/>
      <c r="EG195" s="83"/>
      <c r="EH195" s="83"/>
      <c r="EI195" s="83"/>
      <c r="EJ195" s="83"/>
      <c r="EK195" s="83"/>
      <c r="EL195" s="83"/>
      <c r="EM195" s="83"/>
      <c r="EN195" s="83"/>
      <c r="EO195" s="83"/>
      <c r="EP195" s="83"/>
      <c r="EQ195" s="83"/>
      <c r="ER195" s="83"/>
    </row>
    <row r="196" spans="8:148" s="79" customFormat="1" x14ac:dyDescent="0.25">
      <c r="H196" s="81"/>
      <c r="I196" s="81"/>
      <c r="J196" s="82"/>
      <c r="R196" s="83"/>
      <c r="S196" s="87"/>
      <c r="T196" s="81"/>
      <c r="U196" s="81"/>
      <c r="AC196" s="83"/>
      <c r="AD196" s="87"/>
      <c r="AE196" s="81"/>
      <c r="AF196" s="81"/>
      <c r="AN196" s="83"/>
      <c r="AO196" s="87"/>
      <c r="AP196" s="81"/>
      <c r="AQ196" s="81"/>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c r="CX196" s="83"/>
      <c r="CY196" s="83"/>
      <c r="CZ196" s="83"/>
      <c r="DA196" s="83"/>
      <c r="DB196" s="83"/>
      <c r="DC196" s="83"/>
      <c r="DD196" s="83"/>
      <c r="DE196" s="83"/>
      <c r="DF196" s="83"/>
      <c r="DG196" s="83"/>
      <c r="DH196" s="83"/>
      <c r="DI196" s="83"/>
      <c r="DJ196" s="83"/>
      <c r="DK196" s="83"/>
      <c r="DL196" s="83"/>
      <c r="DM196" s="83"/>
      <c r="DN196" s="83"/>
      <c r="DO196" s="83"/>
      <c r="DP196" s="83"/>
      <c r="DQ196" s="83"/>
      <c r="DR196" s="83"/>
      <c r="DS196" s="83"/>
      <c r="DT196" s="83"/>
      <c r="DU196" s="83"/>
      <c r="DV196" s="83"/>
      <c r="DW196" s="83"/>
      <c r="DX196" s="83"/>
      <c r="DY196" s="83"/>
      <c r="DZ196" s="83"/>
      <c r="EA196" s="83"/>
      <c r="EB196" s="83"/>
      <c r="EC196" s="83"/>
      <c r="ED196" s="83"/>
      <c r="EE196" s="83"/>
      <c r="EF196" s="83"/>
      <c r="EG196" s="83"/>
      <c r="EH196" s="83"/>
      <c r="EI196" s="83"/>
      <c r="EJ196" s="83"/>
      <c r="EK196" s="83"/>
      <c r="EL196" s="83"/>
      <c r="EM196" s="83"/>
      <c r="EN196" s="83"/>
      <c r="EO196" s="83"/>
      <c r="EP196" s="83"/>
      <c r="EQ196" s="83"/>
      <c r="ER196" s="83"/>
    </row>
    <row r="197" spans="8:148" s="79" customFormat="1" x14ac:dyDescent="0.25">
      <c r="H197" s="81"/>
      <c r="I197" s="81"/>
      <c r="J197" s="82"/>
      <c r="R197" s="83"/>
      <c r="S197" s="87"/>
      <c r="T197" s="81"/>
      <c r="U197" s="81"/>
      <c r="AC197" s="83"/>
      <c r="AD197" s="87"/>
      <c r="AE197" s="81"/>
      <c r="AF197" s="81"/>
      <c r="AN197" s="83"/>
      <c r="AO197" s="87"/>
      <c r="AP197" s="81"/>
      <c r="AQ197" s="81"/>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c r="BO197" s="83"/>
      <c r="BP197" s="83"/>
      <c r="BQ197" s="83"/>
      <c r="BR197" s="83"/>
      <c r="BS197" s="83"/>
      <c r="BT197" s="83"/>
      <c r="BU197" s="83"/>
      <c r="BV197" s="83"/>
      <c r="BW197" s="83"/>
      <c r="BX197" s="83"/>
      <c r="BY197" s="83"/>
      <c r="BZ197" s="83"/>
      <c r="CA197" s="83"/>
      <c r="CB197" s="83"/>
      <c r="CC197" s="83"/>
      <c r="CD197" s="83"/>
      <c r="CE197" s="83"/>
      <c r="CF197" s="83"/>
      <c r="CG197" s="83"/>
      <c r="CH197" s="83"/>
      <c r="CI197" s="83"/>
      <c r="CJ197" s="83"/>
      <c r="CK197" s="83"/>
      <c r="CL197" s="83"/>
      <c r="CM197" s="83"/>
      <c r="CN197" s="83"/>
      <c r="CO197" s="83"/>
      <c r="CP197" s="83"/>
      <c r="CQ197" s="83"/>
      <c r="CR197" s="83"/>
      <c r="CS197" s="83"/>
      <c r="CT197" s="83"/>
      <c r="CU197" s="83"/>
      <c r="CV197" s="83"/>
      <c r="CW197" s="83"/>
      <c r="CX197" s="83"/>
      <c r="CY197" s="83"/>
      <c r="CZ197" s="83"/>
      <c r="DA197" s="83"/>
      <c r="DB197" s="83"/>
      <c r="DC197" s="83"/>
      <c r="DD197" s="83"/>
      <c r="DE197" s="83"/>
      <c r="DF197" s="83"/>
      <c r="DG197" s="83"/>
      <c r="DH197" s="83"/>
      <c r="DI197" s="83"/>
      <c r="DJ197" s="83"/>
      <c r="DK197" s="83"/>
      <c r="DL197" s="83"/>
      <c r="DM197" s="83"/>
      <c r="DN197" s="83"/>
      <c r="DO197" s="83"/>
      <c r="DP197" s="83"/>
      <c r="DQ197" s="83"/>
      <c r="DR197" s="83"/>
      <c r="DS197" s="83"/>
      <c r="DT197" s="83"/>
      <c r="DU197" s="83"/>
      <c r="DV197" s="83"/>
      <c r="DW197" s="83"/>
      <c r="DX197" s="83"/>
      <c r="DY197" s="83"/>
      <c r="DZ197" s="83"/>
      <c r="EA197" s="83"/>
      <c r="EB197" s="83"/>
      <c r="EC197" s="83"/>
      <c r="ED197" s="83"/>
      <c r="EE197" s="83"/>
      <c r="EF197" s="83"/>
      <c r="EG197" s="83"/>
      <c r="EH197" s="83"/>
      <c r="EI197" s="83"/>
      <c r="EJ197" s="83"/>
      <c r="EK197" s="83"/>
      <c r="EL197" s="83"/>
      <c r="EM197" s="83"/>
      <c r="EN197" s="83"/>
      <c r="EO197" s="83"/>
      <c r="EP197" s="83"/>
      <c r="EQ197" s="83"/>
      <c r="ER197" s="83"/>
    </row>
    <row r="198" spans="8:148" s="79" customFormat="1" x14ac:dyDescent="0.25">
      <c r="H198" s="81"/>
      <c r="I198" s="81"/>
      <c r="J198" s="82"/>
      <c r="R198" s="83"/>
      <c r="S198" s="87"/>
      <c r="T198" s="81"/>
      <c r="U198" s="81"/>
      <c r="AC198" s="83"/>
      <c r="AD198" s="87"/>
      <c r="AE198" s="81"/>
      <c r="AF198" s="81"/>
      <c r="AN198" s="83"/>
      <c r="AO198" s="87"/>
      <c r="AP198" s="81"/>
      <c r="AQ198" s="81"/>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c r="BO198" s="83"/>
      <c r="BP198" s="83"/>
      <c r="BQ198" s="83"/>
      <c r="BR198" s="83"/>
      <c r="BS198" s="83"/>
      <c r="BT198" s="83"/>
      <c r="BU198" s="83"/>
      <c r="BV198" s="83"/>
      <c r="BW198" s="83"/>
      <c r="BX198" s="83"/>
      <c r="BY198" s="83"/>
      <c r="BZ198" s="83"/>
      <c r="CA198" s="83"/>
      <c r="CB198" s="83"/>
      <c r="CC198" s="83"/>
      <c r="CD198" s="83"/>
      <c r="CE198" s="83"/>
      <c r="CF198" s="83"/>
      <c r="CG198" s="83"/>
      <c r="CH198" s="83"/>
      <c r="CI198" s="83"/>
      <c r="CJ198" s="83"/>
      <c r="CK198" s="83"/>
      <c r="CL198" s="83"/>
      <c r="CM198" s="83"/>
      <c r="CN198" s="83"/>
      <c r="CO198" s="83"/>
      <c r="CP198" s="83"/>
      <c r="CQ198" s="83"/>
      <c r="CR198" s="83"/>
      <c r="CS198" s="83"/>
      <c r="CT198" s="83"/>
      <c r="CU198" s="83"/>
      <c r="CV198" s="83"/>
      <c r="CW198" s="83"/>
      <c r="CX198" s="83"/>
      <c r="CY198" s="83"/>
      <c r="CZ198" s="83"/>
      <c r="DA198" s="83"/>
      <c r="DB198" s="83"/>
      <c r="DC198" s="83"/>
      <c r="DD198" s="83"/>
      <c r="DE198" s="83"/>
      <c r="DF198" s="83"/>
      <c r="DG198" s="83"/>
      <c r="DH198" s="83"/>
      <c r="DI198" s="83"/>
      <c r="DJ198" s="83"/>
      <c r="DK198" s="83"/>
      <c r="DL198" s="83"/>
      <c r="DM198" s="83"/>
      <c r="DN198" s="83"/>
      <c r="DO198" s="83"/>
      <c r="DP198" s="83"/>
      <c r="DQ198" s="83"/>
      <c r="DR198" s="83"/>
      <c r="DS198" s="83"/>
      <c r="DT198" s="83"/>
      <c r="DU198" s="83"/>
      <c r="DV198" s="83"/>
      <c r="DW198" s="83"/>
      <c r="DX198" s="83"/>
      <c r="DY198" s="83"/>
      <c r="DZ198" s="83"/>
      <c r="EA198" s="83"/>
      <c r="EB198" s="83"/>
      <c r="EC198" s="83"/>
      <c r="ED198" s="83"/>
      <c r="EE198" s="83"/>
      <c r="EF198" s="83"/>
      <c r="EG198" s="83"/>
      <c r="EH198" s="83"/>
      <c r="EI198" s="83"/>
      <c r="EJ198" s="83"/>
      <c r="EK198" s="83"/>
      <c r="EL198" s="83"/>
      <c r="EM198" s="83"/>
      <c r="EN198" s="83"/>
      <c r="EO198" s="83"/>
      <c r="EP198" s="83"/>
      <c r="EQ198" s="83"/>
      <c r="ER198" s="83"/>
    </row>
    <row r="199" spans="8:148" s="79" customFormat="1" x14ac:dyDescent="0.25">
      <c r="H199" s="81"/>
      <c r="I199" s="81"/>
      <c r="J199" s="82"/>
      <c r="R199" s="83"/>
      <c r="S199" s="87"/>
      <c r="T199" s="81"/>
      <c r="U199" s="81"/>
      <c r="AC199" s="83"/>
      <c r="AD199" s="87"/>
      <c r="AE199" s="81"/>
      <c r="AF199" s="81"/>
      <c r="AN199" s="83"/>
      <c r="AO199" s="87"/>
      <c r="AP199" s="81"/>
      <c r="AQ199" s="81"/>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c r="BO199" s="83"/>
      <c r="BP199" s="83"/>
      <c r="BQ199" s="83"/>
      <c r="BR199" s="83"/>
      <c r="BS199" s="83"/>
      <c r="BT199" s="83"/>
      <c r="BU199" s="83"/>
      <c r="BV199" s="83"/>
      <c r="BW199" s="83"/>
      <c r="BX199" s="83"/>
      <c r="BY199" s="83"/>
      <c r="BZ199" s="83"/>
      <c r="CA199" s="83"/>
      <c r="CB199" s="83"/>
      <c r="CC199" s="83"/>
      <c r="CD199" s="83"/>
      <c r="CE199" s="83"/>
      <c r="CF199" s="83"/>
      <c r="CG199" s="83"/>
      <c r="CH199" s="83"/>
      <c r="CI199" s="83"/>
      <c r="CJ199" s="83"/>
      <c r="CK199" s="83"/>
      <c r="CL199" s="83"/>
      <c r="CM199" s="83"/>
      <c r="CN199" s="83"/>
      <c r="CO199" s="83"/>
      <c r="CP199" s="83"/>
      <c r="CQ199" s="83"/>
      <c r="CR199" s="83"/>
      <c r="CS199" s="83"/>
      <c r="CT199" s="83"/>
      <c r="CU199" s="83"/>
      <c r="CV199" s="83"/>
      <c r="CW199" s="83"/>
      <c r="CX199" s="83"/>
      <c r="CY199" s="83"/>
      <c r="CZ199" s="83"/>
      <c r="DA199" s="83"/>
      <c r="DB199" s="83"/>
      <c r="DC199" s="83"/>
      <c r="DD199" s="83"/>
      <c r="DE199" s="83"/>
      <c r="DF199" s="83"/>
      <c r="DG199" s="83"/>
      <c r="DH199" s="83"/>
      <c r="DI199" s="83"/>
      <c r="DJ199" s="83"/>
      <c r="DK199" s="83"/>
      <c r="DL199" s="83"/>
      <c r="DM199" s="83"/>
      <c r="DN199" s="83"/>
      <c r="DO199" s="83"/>
      <c r="DP199" s="83"/>
      <c r="DQ199" s="83"/>
      <c r="DR199" s="83"/>
      <c r="DS199" s="83"/>
      <c r="DT199" s="83"/>
      <c r="DU199" s="83"/>
      <c r="DV199" s="83"/>
      <c r="DW199" s="83"/>
      <c r="DX199" s="83"/>
      <c r="DY199" s="83"/>
      <c r="DZ199" s="83"/>
      <c r="EA199" s="83"/>
      <c r="EB199" s="83"/>
      <c r="EC199" s="83"/>
      <c r="ED199" s="83"/>
      <c r="EE199" s="83"/>
      <c r="EF199" s="83"/>
      <c r="EG199" s="83"/>
      <c r="EH199" s="83"/>
      <c r="EI199" s="83"/>
      <c r="EJ199" s="83"/>
      <c r="EK199" s="83"/>
      <c r="EL199" s="83"/>
      <c r="EM199" s="83"/>
      <c r="EN199" s="83"/>
      <c r="EO199" s="83"/>
      <c r="EP199" s="83"/>
      <c r="EQ199" s="83"/>
      <c r="ER199" s="83"/>
    </row>
    <row r="200" spans="8:148" s="79" customFormat="1" x14ac:dyDescent="0.25">
      <c r="H200" s="81"/>
      <c r="I200" s="81"/>
      <c r="J200" s="82"/>
      <c r="R200" s="83"/>
      <c r="S200" s="87"/>
      <c r="T200" s="81"/>
      <c r="U200" s="81"/>
      <c r="AC200" s="83"/>
      <c r="AD200" s="87"/>
      <c r="AE200" s="81"/>
      <c r="AF200" s="81"/>
      <c r="AN200" s="83"/>
      <c r="AO200" s="87"/>
      <c r="AP200" s="81"/>
      <c r="AQ200" s="81"/>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c r="BO200" s="83"/>
      <c r="BP200" s="83"/>
      <c r="BQ200" s="83"/>
      <c r="BR200" s="83"/>
      <c r="BS200" s="83"/>
      <c r="BT200" s="83"/>
      <c r="BU200" s="83"/>
      <c r="BV200" s="83"/>
      <c r="BW200" s="83"/>
      <c r="BX200" s="83"/>
      <c r="BY200" s="83"/>
      <c r="BZ200" s="83"/>
      <c r="CA200" s="83"/>
      <c r="CB200" s="83"/>
      <c r="CC200" s="83"/>
      <c r="CD200" s="83"/>
      <c r="CE200" s="83"/>
      <c r="CF200" s="83"/>
      <c r="CG200" s="83"/>
      <c r="CH200" s="83"/>
      <c r="CI200" s="83"/>
      <c r="CJ200" s="83"/>
      <c r="CK200" s="83"/>
      <c r="CL200" s="83"/>
      <c r="CM200" s="83"/>
      <c r="CN200" s="83"/>
      <c r="CO200" s="83"/>
      <c r="CP200" s="83"/>
      <c r="CQ200" s="83"/>
      <c r="CR200" s="83"/>
      <c r="CS200" s="83"/>
      <c r="CT200" s="83"/>
      <c r="CU200" s="83"/>
      <c r="CV200" s="83"/>
      <c r="CW200" s="83"/>
      <c r="CX200" s="83"/>
      <c r="CY200" s="83"/>
      <c r="CZ200" s="83"/>
      <c r="DA200" s="83"/>
      <c r="DB200" s="83"/>
      <c r="DC200" s="83"/>
      <c r="DD200" s="83"/>
      <c r="DE200" s="83"/>
      <c r="DF200" s="83"/>
      <c r="DG200" s="83"/>
      <c r="DH200" s="83"/>
      <c r="DI200" s="83"/>
      <c r="DJ200" s="83"/>
      <c r="DK200" s="83"/>
      <c r="DL200" s="83"/>
      <c r="DM200" s="83"/>
      <c r="DN200" s="83"/>
      <c r="DO200" s="83"/>
      <c r="DP200" s="83"/>
      <c r="DQ200" s="83"/>
      <c r="DR200" s="83"/>
      <c r="DS200" s="83"/>
      <c r="DT200" s="83"/>
      <c r="DU200" s="83"/>
      <c r="DV200" s="83"/>
      <c r="DW200" s="83"/>
      <c r="DX200" s="83"/>
      <c r="DY200" s="83"/>
      <c r="DZ200" s="83"/>
      <c r="EA200" s="83"/>
      <c r="EB200" s="83"/>
      <c r="EC200" s="83"/>
      <c r="ED200" s="83"/>
      <c r="EE200" s="83"/>
      <c r="EF200" s="83"/>
      <c r="EG200" s="83"/>
      <c r="EH200" s="83"/>
      <c r="EI200" s="83"/>
      <c r="EJ200" s="83"/>
      <c r="EK200" s="83"/>
      <c r="EL200" s="83"/>
      <c r="EM200" s="83"/>
      <c r="EN200" s="83"/>
      <c r="EO200" s="83"/>
      <c r="EP200" s="83"/>
      <c r="EQ200" s="83"/>
      <c r="ER200" s="83"/>
    </row>
    <row r="201" spans="8:148" s="79" customFormat="1" x14ac:dyDescent="0.25">
      <c r="H201" s="81"/>
      <c r="I201" s="81"/>
      <c r="J201" s="82"/>
      <c r="R201" s="83"/>
      <c r="S201" s="87"/>
      <c r="T201" s="81"/>
      <c r="U201" s="81"/>
      <c r="AC201" s="83"/>
      <c r="AD201" s="87"/>
      <c r="AE201" s="81"/>
      <c r="AF201" s="81"/>
      <c r="AN201" s="83"/>
      <c r="AO201" s="87"/>
      <c r="AP201" s="81"/>
      <c r="AQ201" s="81"/>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c r="BO201" s="83"/>
      <c r="BP201" s="83"/>
      <c r="BQ201" s="83"/>
      <c r="BR201" s="83"/>
      <c r="BS201" s="83"/>
      <c r="BT201" s="83"/>
      <c r="BU201" s="83"/>
      <c r="BV201" s="83"/>
      <c r="BW201" s="83"/>
      <c r="BX201" s="83"/>
      <c r="BY201" s="83"/>
      <c r="BZ201" s="83"/>
      <c r="CA201" s="83"/>
      <c r="CB201" s="83"/>
      <c r="CC201" s="83"/>
      <c r="CD201" s="83"/>
      <c r="CE201" s="83"/>
      <c r="CF201" s="83"/>
      <c r="CG201" s="83"/>
      <c r="CH201" s="83"/>
      <c r="CI201" s="83"/>
      <c r="CJ201" s="83"/>
      <c r="CK201" s="83"/>
      <c r="CL201" s="83"/>
      <c r="CM201" s="83"/>
      <c r="CN201" s="83"/>
      <c r="CO201" s="83"/>
      <c r="CP201" s="83"/>
      <c r="CQ201" s="83"/>
      <c r="CR201" s="83"/>
      <c r="CS201" s="83"/>
      <c r="CT201" s="83"/>
      <c r="CU201" s="83"/>
      <c r="CV201" s="83"/>
      <c r="CW201" s="83"/>
      <c r="CX201" s="83"/>
      <c r="CY201" s="83"/>
      <c r="CZ201" s="83"/>
      <c r="DA201" s="83"/>
      <c r="DB201" s="83"/>
      <c r="DC201" s="83"/>
      <c r="DD201" s="83"/>
      <c r="DE201" s="83"/>
      <c r="DF201" s="83"/>
      <c r="DG201" s="83"/>
      <c r="DH201" s="83"/>
      <c r="DI201" s="83"/>
      <c r="DJ201" s="83"/>
      <c r="DK201" s="83"/>
      <c r="DL201" s="83"/>
      <c r="DM201" s="83"/>
      <c r="DN201" s="83"/>
      <c r="DO201" s="83"/>
      <c r="DP201" s="83"/>
      <c r="DQ201" s="83"/>
      <c r="DR201" s="83"/>
      <c r="DS201" s="83"/>
      <c r="DT201" s="83"/>
      <c r="DU201" s="83"/>
      <c r="DV201" s="83"/>
      <c r="DW201" s="83"/>
      <c r="DX201" s="83"/>
      <c r="DY201" s="83"/>
      <c r="DZ201" s="83"/>
      <c r="EA201" s="83"/>
      <c r="EB201" s="83"/>
      <c r="EC201" s="83"/>
      <c r="ED201" s="83"/>
      <c r="EE201" s="83"/>
      <c r="EF201" s="83"/>
      <c r="EG201" s="83"/>
      <c r="EH201" s="83"/>
      <c r="EI201" s="83"/>
      <c r="EJ201" s="83"/>
      <c r="EK201" s="83"/>
      <c r="EL201" s="83"/>
      <c r="EM201" s="83"/>
      <c r="EN201" s="83"/>
      <c r="EO201" s="83"/>
      <c r="EP201" s="83"/>
      <c r="EQ201" s="83"/>
      <c r="ER201" s="83"/>
    </row>
    <row r="202" spans="8:148" s="79" customFormat="1" x14ac:dyDescent="0.25">
      <c r="H202" s="81"/>
      <c r="I202" s="81"/>
      <c r="J202" s="82"/>
      <c r="R202" s="83"/>
      <c r="S202" s="87"/>
      <c r="T202" s="81"/>
      <c r="U202" s="81"/>
      <c r="AC202" s="83"/>
      <c r="AD202" s="87"/>
      <c r="AE202" s="81"/>
      <c r="AF202" s="81"/>
      <c r="AN202" s="83"/>
      <c r="AO202" s="87"/>
      <c r="AP202" s="81"/>
      <c r="AQ202" s="81"/>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c r="BO202" s="83"/>
      <c r="BP202" s="83"/>
      <c r="BQ202" s="83"/>
      <c r="BR202" s="83"/>
      <c r="BS202" s="83"/>
      <c r="BT202" s="83"/>
      <c r="BU202" s="83"/>
      <c r="BV202" s="83"/>
      <c r="BW202" s="83"/>
      <c r="BX202" s="83"/>
      <c r="BY202" s="83"/>
      <c r="BZ202" s="83"/>
      <c r="CA202" s="83"/>
      <c r="CB202" s="83"/>
      <c r="CC202" s="83"/>
      <c r="CD202" s="83"/>
      <c r="CE202" s="83"/>
      <c r="CF202" s="83"/>
      <c r="CG202" s="83"/>
      <c r="CH202" s="83"/>
      <c r="CI202" s="83"/>
      <c r="CJ202" s="83"/>
      <c r="CK202" s="83"/>
      <c r="CL202" s="83"/>
      <c r="CM202" s="83"/>
      <c r="CN202" s="83"/>
      <c r="CO202" s="83"/>
      <c r="CP202" s="83"/>
      <c r="CQ202" s="83"/>
      <c r="CR202" s="83"/>
      <c r="CS202" s="83"/>
      <c r="CT202" s="83"/>
      <c r="CU202" s="83"/>
      <c r="CV202" s="83"/>
      <c r="CW202" s="83"/>
      <c r="CX202" s="83"/>
      <c r="CY202" s="83"/>
      <c r="CZ202" s="83"/>
      <c r="DA202" s="83"/>
      <c r="DB202" s="83"/>
      <c r="DC202" s="83"/>
      <c r="DD202" s="83"/>
      <c r="DE202" s="83"/>
      <c r="DF202" s="83"/>
      <c r="DG202" s="83"/>
      <c r="DH202" s="83"/>
      <c r="DI202" s="83"/>
      <c r="DJ202" s="83"/>
      <c r="DK202" s="83"/>
      <c r="DL202" s="83"/>
      <c r="DM202" s="83"/>
      <c r="DN202" s="83"/>
      <c r="DO202" s="83"/>
      <c r="DP202" s="83"/>
      <c r="DQ202" s="83"/>
      <c r="DR202" s="83"/>
      <c r="DS202" s="83"/>
      <c r="DT202" s="83"/>
      <c r="DU202" s="83"/>
      <c r="DV202" s="83"/>
      <c r="DW202" s="83"/>
      <c r="DX202" s="83"/>
      <c r="DY202" s="83"/>
      <c r="DZ202" s="83"/>
      <c r="EA202" s="83"/>
      <c r="EB202" s="83"/>
      <c r="EC202" s="83"/>
      <c r="ED202" s="83"/>
      <c r="EE202" s="83"/>
      <c r="EF202" s="83"/>
      <c r="EG202" s="83"/>
      <c r="EH202" s="83"/>
      <c r="EI202" s="83"/>
      <c r="EJ202" s="83"/>
      <c r="EK202" s="83"/>
      <c r="EL202" s="83"/>
      <c r="EM202" s="83"/>
      <c r="EN202" s="83"/>
      <c r="EO202" s="83"/>
      <c r="EP202" s="83"/>
      <c r="EQ202" s="83"/>
      <c r="ER202" s="83"/>
    </row>
    <row r="203" spans="8:148" s="79" customFormat="1" x14ac:dyDescent="0.25">
      <c r="H203" s="81"/>
      <c r="I203" s="81"/>
      <c r="J203" s="82"/>
      <c r="R203" s="83"/>
      <c r="S203" s="87"/>
      <c r="T203" s="81"/>
      <c r="U203" s="81"/>
      <c r="AC203" s="83"/>
      <c r="AD203" s="87"/>
      <c r="AE203" s="81"/>
      <c r="AF203" s="81"/>
      <c r="AN203" s="83"/>
      <c r="AO203" s="87"/>
      <c r="AP203" s="81"/>
      <c r="AQ203" s="81"/>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c r="BO203" s="83"/>
      <c r="BP203" s="83"/>
      <c r="BQ203" s="83"/>
      <c r="BR203" s="83"/>
      <c r="BS203" s="83"/>
      <c r="BT203" s="83"/>
      <c r="BU203" s="83"/>
      <c r="BV203" s="83"/>
      <c r="BW203" s="83"/>
      <c r="BX203" s="83"/>
      <c r="BY203" s="83"/>
      <c r="BZ203" s="83"/>
      <c r="CA203" s="83"/>
      <c r="CB203" s="83"/>
      <c r="CC203" s="83"/>
      <c r="CD203" s="83"/>
      <c r="CE203" s="83"/>
      <c r="CF203" s="83"/>
      <c r="CG203" s="83"/>
      <c r="CH203" s="83"/>
      <c r="CI203" s="83"/>
      <c r="CJ203" s="83"/>
      <c r="CK203" s="83"/>
      <c r="CL203" s="83"/>
      <c r="CM203" s="83"/>
      <c r="CN203" s="83"/>
      <c r="CO203" s="83"/>
      <c r="CP203" s="83"/>
      <c r="CQ203" s="83"/>
      <c r="CR203" s="83"/>
      <c r="CS203" s="83"/>
      <c r="CT203" s="83"/>
      <c r="CU203" s="83"/>
      <c r="CV203" s="83"/>
      <c r="CW203" s="83"/>
      <c r="CX203" s="83"/>
      <c r="CY203" s="83"/>
      <c r="CZ203" s="83"/>
      <c r="DA203" s="83"/>
      <c r="DB203" s="83"/>
      <c r="DC203" s="83"/>
      <c r="DD203" s="83"/>
      <c r="DE203" s="83"/>
      <c r="DF203" s="83"/>
      <c r="DG203" s="83"/>
      <c r="DH203" s="83"/>
      <c r="DI203" s="83"/>
      <c r="DJ203" s="83"/>
      <c r="DK203" s="83"/>
      <c r="DL203" s="83"/>
      <c r="DM203" s="83"/>
      <c r="DN203" s="83"/>
      <c r="DO203" s="83"/>
      <c r="DP203" s="83"/>
      <c r="DQ203" s="83"/>
      <c r="DR203" s="83"/>
      <c r="DS203" s="83"/>
      <c r="DT203" s="83"/>
      <c r="DU203" s="83"/>
      <c r="DV203" s="83"/>
      <c r="DW203" s="83"/>
      <c r="DX203" s="83"/>
      <c r="DY203" s="83"/>
      <c r="DZ203" s="83"/>
      <c r="EA203" s="83"/>
      <c r="EB203" s="83"/>
      <c r="EC203" s="83"/>
      <c r="ED203" s="83"/>
      <c r="EE203" s="83"/>
      <c r="EF203" s="83"/>
      <c r="EG203" s="83"/>
      <c r="EH203" s="83"/>
      <c r="EI203" s="83"/>
      <c r="EJ203" s="83"/>
      <c r="EK203" s="83"/>
      <c r="EL203" s="83"/>
      <c r="EM203" s="83"/>
      <c r="EN203" s="83"/>
      <c r="EO203" s="83"/>
      <c r="EP203" s="83"/>
      <c r="EQ203" s="83"/>
      <c r="ER203" s="83"/>
    </row>
    <row r="204" spans="8:148" s="79" customFormat="1" x14ac:dyDescent="0.25">
      <c r="H204" s="81"/>
      <c r="I204" s="81"/>
      <c r="J204" s="82"/>
      <c r="R204" s="83"/>
      <c r="S204" s="87"/>
      <c r="T204" s="81"/>
      <c r="U204" s="81"/>
      <c r="AC204" s="83"/>
      <c r="AD204" s="87"/>
      <c r="AE204" s="81"/>
      <c r="AF204" s="81"/>
      <c r="AN204" s="83"/>
      <c r="AO204" s="87"/>
      <c r="AP204" s="81"/>
      <c r="AQ204" s="81"/>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c r="BO204" s="83"/>
      <c r="BP204" s="83"/>
      <c r="BQ204" s="83"/>
      <c r="BR204" s="83"/>
      <c r="BS204" s="83"/>
      <c r="BT204" s="83"/>
      <c r="BU204" s="83"/>
      <c r="BV204" s="83"/>
      <c r="BW204" s="83"/>
      <c r="BX204" s="83"/>
      <c r="BY204" s="83"/>
      <c r="BZ204" s="83"/>
      <c r="CA204" s="83"/>
      <c r="CB204" s="83"/>
      <c r="CC204" s="83"/>
      <c r="CD204" s="83"/>
      <c r="CE204" s="83"/>
      <c r="CF204" s="83"/>
      <c r="CG204" s="83"/>
      <c r="CH204" s="83"/>
      <c r="CI204" s="83"/>
      <c r="CJ204" s="83"/>
      <c r="CK204" s="83"/>
      <c r="CL204" s="83"/>
      <c r="CM204" s="83"/>
      <c r="CN204" s="83"/>
      <c r="CO204" s="83"/>
      <c r="CP204" s="83"/>
      <c r="CQ204" s="83"/>
      <c r="CR204" s="83"/>
      <c r="CS204" s="83"/>
      <c r="CT204" s="83"/>
      <c r="CU204" s="83"/>
      <c r="CV204" s="83"/>
      <c r="CW204" s="83"/>
      <c r="CX204" s="83"/>
      <c r="CY204" s="83"/>
      <c r="CZ204" s="83"/>
      <c r="DA204" s="83"/>
      <c r="DB204" s="83"/>
      <c r="DC204" s="83"/>
      <c r="DD204" s="83"/>
      <c r="DE204" s="83"/>
      <c r="DF204" s="83"/>
      <c r="DG204" s="83"/>
      <c r="DH204" s="83"/>
      <c r="DI204" s="83"/>
      <c r="DJ204" s="83"/>
      <c r="DK204" s="83"/>
      <c r="DL204" s="83"/>
      <c r="DM204" s="83"/>
      <c r="DN204" s="83"/>
      <c r="DO204" s="83"/>
      <c r="DP204" s="83"/>
      <c r="DQ204" s="83"/>
      <c r="DR204" s="83"/>
      <c r="DS204" s="83"/>
      <c r="DT204" s="83"/>
      <c r="DU204" s="83"/>
      <c r="DV204" s="83"/>
      <c r="DW204" s="83"/>
      <c r="DX204" s="83"/>
      <c r="DY204" s="83"/>
      <c r="DZ204" s="83"/>
      <c r="EA204" s="83"/>
      <c r="EB204" s="83"/>
      <c r="EC204" s="83"/>
      <c r="ED204" s="83"/>
      <c r="EE204" s="83"/>
      <c r="EF204" s="83"/>
      <c r="EG204" s="83"/>
      <c r="EH204" s="83"/>
      <c r="EI204" s="83"/>
      <c r="EJ204" s="83"/>
      <c r="EK204" s="83"/>
      <c r="EL204" s="83"/>
      <c r="EM204" s="83"/>
      <c r="EN204" s="83"/>
      <c r="EO204" s="83"/>
      <c r="EP204" s="83"/>
      <c r="EQ204" s="83"/>
      <c r="ER204" s="83"/>
    </row>
    <row r="205" spans="8:148" s="79" customFormat="1" x14ac:dyDescent="0.25">
      <c r="H205" s="81"/>
      <c r="I205" s="81"/>
      <c r="J205" s="82"/>
      <c r="R205" s="83"/>
      <c r="S205" s="87"/>
      <c r="T205" s="81"/>
      <c r="U205" s="81"/>
      <c r="AC205" s="83"/>
      <c r="AD205" s="87"/>
      <c r="AE205" s="81"/>
      <c r="AF205" s="81"/>
      <c r="AN205" s="83"/>
      <c r="AO205" s="87"/>
      <c r="AP205" s="81"/>
      <c r="AQ205" s="81"/>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c r="BO205" s="83"/>
      <c r="BP205" s="83"/>
      <c r="BQ205" s="83"/>
      <c r="BR205" s="83"/>
      <c r="BS205" s="83"/>
      <c r="BT205" s="83"/>
      <c r="BU205" s="83"/>
      <c r="BV205" s="83"/>
      <c r="BW205" s="83"/>
      <c r="BX205" s="83"/>
      <c r="BY205" s="83"/>
      <c r="BZ205" s="83"/>
      <c r="CA205" s="83"/>
      <c r="CB205" s="83"/>
      <c r="CC205" s="83"/>
      <c r="CD205" s="83"/>
      <c r="CE205" s="83"/>
      <c r="CF205" s="83"/>
      <c r="CG205" s="83"/>
      <c r="CH205" s="83"/>
      <c r="CI205" s="83"/>
      <c r="CJ205" s="83"/>
      <c r="CK205" s="83"/>
      <c r="CL205" s="83"/>
      <c r="CM205" s="83"/>
      <c r="CN205" s="83"/>
      <c r="CO205" s="83"/>
      <c r="CP205" s="83"/>
      <c r="CQ205" s="83"/>
      <c r="CR205" s="83"/>
      <c r="CS205" s="83"/>
      <c r="CT205" s="83"/>
      <c r="CU205" s="83"/>
      <c r="CV205" s="83"/>
      <c r="CW205" s="83"/>
      <c r="CX205" s="83"/>
      <c r="CY205" s="83"/>
      <c r="CZ205" s="83"/>
      <c r="DA205" s="83"/>
      <c r="DB205" s="83"/>
      <c r="DC205" s="83"/>
      <c r="DD205" s="83"/>
      <c r="DE205" s="83"/>
      <c r="DF205" s="83"/>
      <c r="DG205" s="83"/>
      <c r="DH205" s="83"/>
      <c r="DI205" s="83"/>
      <c r="DJ205" s="83"/>
      <c r="DK205" s="83"/>
      <c r="DL205" s="83"/>
      <c r="DM205" s="83"/>
      <c r="DN205" s="83"/>
      <c r="DO205" s="83"/>
      <c r="DP205" s="83"/>
      <c r="DQ205" s="83"/>
      <c r="DR205" s="83"/>
      <c r="DS205" s="83"/>
      <c r="DT205" s="83"/>
      <c r="DU205" s="83"/>
      <c r="DV205" s="83"/>
      <c r="DW205" s="83"/>
      <c r="DX205" s="83"/>
      <c r="DY205" s="83"/>
      <c r="DZ205" s="83"/>
      <c r="EA205" s="83"/>
      <c r="EB205" s="83"/>
      <c r="EC205" s="83"/>
      <c r="ED205" s="83"/>
      <c r="EE205" s="83"/>
      <c r="EF205" s="83"/>
      <c r="EG205" s="83"/>
      <c r="EH205" s="83"/>
      <c r="EI205" s="83"/>
      <c r="EJ205" s="83"/>
      <c r="EK205" s="83"/>
      <c r="EL205" s="83"/>
      <c r="EM205" s="83"/>
      <c r="EN205" s="83"/>
      <c r="EO205" s="83"/>
      <c r="EP205" s="83"/>
      <c r="EQ205" s="83"/>
      <c r="ER205" s="83"/>
    </row>
    <row r="206" spans="8:148" s="79" customFormat="1" x14ac:dyDescent="0.25">
      <c r="H206" s="81"/>
      <c r="I206" s="81"/>
      <c r="J206" s="82"/>
      <c r="R206" s="83"/>
      <c r="S206" s="87"/>
      <c r="T206" s="81"/>
      <c r="U206" s="81"/>
      <c r="AC206" s="83"/>
      <c r="AD206" s="87"/>
      <c r="AE206" s="81"/>
      <c r="AF206" s="81"/>
      <c r="AN206" s="83"/>
      <c r="AO206" s="87"/>
      <c r="AP206" s="81"/>
      <c r="AQ206" s="81"/>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c r="BO206" s="83"/>
      <c r="BP206" s="83"/>
      <c r="BQ206" s="83"/>
      <c r="BR206" s="83"/>
      <c r="BS206" s="83"/>
      <c r="BT206" s="83"/>
      <c r="BU206" s="83"/>
      <c r="BV206" s="83"/>
      <c r="BW206" s="83"/>
      <c r="BX206" s="83"/>
      <c r="BY206" s="83"/>
      <c r="BZ206" s="83"/>
      <c r="CA206" s="83"/>
      <c r="CB206" s="83"/>
      <c r="CC206" s="83"/>
      <c r="CD206" s="83"/>
      <c r="CE206" s="83"/>
      <c r="CF206" s="83"/>
      <c r="CG206" s="83"/>
      <c r="CH206" s="83"/>
      <c r="CI206" s="83"/>
      <c r="CJ206" s="83"/>
      <c r="CK206" s="83"/>
      <c r="CL206" s="83"/>
      <c r="CM206" s="83"/>
      <c r="CN206" s="83"/>
      <c r="CO206" s="83"/>
      <c r="CP206" s="83"/>
      <c r="CQ206" s="83"/>
      <c r="CR206" s="83"/>
      <c r="CS206" s="83"/>
      <c r="CT206" s="83"/>
      <c r="CU206" s="83"/>
      <c r="CV206" s="83"/>
      <c r="CW206" s="83"/>
      <c r="CX206" s="83"/>
      <c r="CY206" s="83"/>
      <c r="CZ206" s="83"/>
      <c r="DA206" s="83"/>
      <c r="DB206" s="83"/>
      <c r="DC206" s="83"/>
      <c r="DD206" s="83"/>
      <c r="DE206" s="83"/>
      <c r="DF206" s="83"/>
      <c r="DG206" s="83"/>
      <c r="DH206" s="83"/>
      <c r="DI206" s="83"/>
      <c r="DJ206" s="83"/>
      <c r="DK206" s="83"/>
      <c r="DL206" s="83"/>
      <c r="DM206" s="83"/>
      <c r="DN206" s="83"/>
      <c r="DO206" s="83"/>
      <c r="DP206" s="83"/>
      <c r="DQ206" s="83"/>
      <c r="DR206" s="83"/>
      <c r="DS206" s="83"/>
      <c r="DT206" s="83"/>
      <c r="DU206" s="83"/>
      <c r="DV206" s="83"/>
      <c r="DW206" s="83"/>
      <c r="DX206" s="83"/>
      <c r="DY206" s="83"/>
      <c r="DZ206" s="83"/>
      <c r="EA206" s="83"/>
      <c r="EB206" s="83"/>
      <c r="EC206" s="83"/>
      <c r="ED206" s="83"/>
      <c r="EE206" s="83"/>
      <c r="EF206" s="83"/>
      <c r="EG206" s="83"/>
      <c r="EH206" s="83"/>
      <c r="EI206" s="83"/>
      <c r="EJ206" s="83"/>
      <c r="EK206" s="83"/>
      <c r="EL206" s="83"/>
      <c r="EM206" s="83"/>
      <c r="EN206" s="83"/>
      <c r="EO206" s="83"/>
      <c r="EP206" s="83"/>
      <c r="EQ206" s="83"/>
      <c r="ER206" s="83"/>
    </row>
    <row r="207" spans="8:148" s="79" customFormat="1" x14ac:dyDescent="0.25">
      <c r="H207" s="81"/>
      <c r="I207" s="81"/>
      <c r="J207" s="82"/>
      <c r="R207" s="83"/>
      <c r="S207" s="87"/>
      <c r="T207" s="81"/>
      <c r="U207" s="81"/>
      <c r="AC207" s="83"/>
      <c r="AD207" s="87"/>
      <c r="AE207" s="81"/>
      <c r="AF207" s="81"/>
      <c r="AN207" s="83"/>
      <c r="AO207" s="87"/>
      <c r="AP207" s="81"/>
      <c r="AQ207" s="81"/>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c r="BO207" s="83"/>
      <c r="BP207" s="83"/>
      <c r="BQ207" s="83"/>
      <c r="BR207" s="83"/>
      <c r="BS207" s="83"/>
      <c r="BT207" s="83"/>
      <c r="BU207" s="83"/>
      <c r="BV207" s="83"/>
      <c r="BW207" s="83"/>
      <c r="BX207" s="83"/>
      <c r="BY207" s="83"/>
      <c r="BZ207" s="83"/>
      <c r="CA207" s="83"/>
      <c r="CB207" s="83"/>
      <c r="CC207" s="83"/>
      <c r="CD207" s="83"/>
      <c r="CE207" s="83"/>
      <c r="CF207" s="83"/>
      <c r="CG207" s="83"/>
      <c r="CH207" s="83"/>
      <c r="CI207" s="83"/>
      <c r="CJ207" s="83"/>
      <c r="CK207" s="83"/>
      <c r="CL207" s="83"/>
      <c r="CM207" s="83"/>
      <c r="CN207" s="83"/>
      <c r="CO207" s="83"/>
      <c r="CP207" s="83"/>
      <c r="CQ207" s="83"/>
      <c r="CR207" s="83"/>
      <c r="CS207" s="83"/>
      <c r="CT207" s="83"/>
      <c r="CU207" s="83"/>
      <c r="CV207" s="83"/>
      <c r="CW207" s="83"/>
      <c r="CX207" s="83"/>
      <c r="CY207" s="83"/>
      <c r="CZ207" s="83"/>
      <c r="DA207" s="83"/>
      <c r="DB207" s="83"/>
      <c r="DC207" s="83"/>
      <c r="DD207" s="83"/>
      <c r="DE207" s="83"/>
      <c r="DF207" s="83"/>
      <c r="DG207" s="83"/>
      <c r="DH207" s="83"/>
      <c r="DI207" s="83"/>
      <c r="DJ207" s="83"/>
      <c r="DK207" s="83"/>
      <c r="DL207" s="83"/>
      <c r="DM207" s="83"/>
      <c r="DN207" s="83"/>
      <c r="DO207" s="83"/>
      <c r="DP207" s="83"/>
      <c r="DQ207" s="83"/>
      <c r="DR207" s="83"/>
      <c r="DS207" s="83"/>
      <c r="DT207" s="83"/>
      <c r="DU207" s="83"/>
      <c r="DV207" s="83"/>
      <c r="DW207" s="83"/>
      <c r="DX207" s="83"/>
      <c r="DY207" s="83"/>
      <c r="DZ207" s="83"/>
      <c r="EA207" s="83"/>
      <c r="EB207" s="83"/>
      <c r="EC207" s="83"/>
      <c r="ED207" s="83"/>
      <c r="EE207" s="83"/>
      <c r="EF207" s="83"/>
      <c r="EG207" s="83"/>
      <c r="EH207" s="83"/>
      <c r="EI207" s="83"/>
      <c r="EJ207" s="83"/>
      <c r="EK207" s="83"/>
      <c r="EL207" s="83"/>
      <c r="EM207" s="83"/>
      <c r="EN207" s="83"/>
      <c r="EO207" s="83"/>
      <c r="EP207" s="83"/>
      <c r="EQ207" s="83"/>
      <c r="ER207" s="83"/>
    </row>
    <row r="208" spans="8:148" s="79" customFormat="1" x14ac:dyDescent="0.25">
      <c r="H208" s="81"/>
      <c r="I208" s="81"/>
      <c r="J208" s="82"/>
      <c r="R208" s="83"/>
      <c r="S208" s="87"/>
      <c r="T208" s="81"/>
      <c r="U208" s="81"/>
      <c r="AC208" s="83"/>
      <c r="AD208" s="87"/>
      <c r="AE208" s="81"/>
      <c r="AF208" s="81"/>
      <c r="AN208" s="83"/>
      <c r="AO208" s="87"/>
      <c r="AP208" s="81"/>
      <c r="AQ208" s="81"/>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c r="BO208" s="83"/>
      <c r="BP208" s="83"/>
      <c r="BQ208" s="83"/>
      <c r="BR208" s="83"/>
      <c r="BS208" s="83"/>
      <c r="BT208" s="83"/>
      <c r="BU208" s="83"/>
      <c r="BV208" s="83"/>
      <c r="BW208" s="83"/>
      <c r="BX208" s="83"/>
      <c r="BY208" s="83"/>
      <c r="BZ208" s="83"/>
      <c r="CA208" s="83"/>
      <c r="CB208" s="83"/>
      <c r="CC208" s="83"/>
      <c r="CD208" s="83"/>
      <c r="CE208" s="83"/>
      <c r="CF208" s="83"/>
      <c r="CG208" s="83"/>
      <c r="CH208" s="83"/>
      <c r="CI208" s="83"/>
      <c r="CJ208" s="83"/>
      <c r="CK208" s="83"/>
      <c r="CL208" s="83"/>
      <c r="CM208" s="83"/>
      <c r="CN208" s="83"/>
      <c r="CO208" s="83"/>
      <c r="CP208" s="83"/>
      <c r="CQ208" s="83"/>
      <c r="CR208" s="83"/>
      <c r="CS208" s="83"/>
      <c r="CT208" s="83"/>
      <c r="CU208" s="83"/>
      <c r="CV208" s="83"/>
      <c r="CW208" s="83"/>
      <c r="CX208" s="83"/>
      <c r="CY208" s="83"/>
      <c r="CZ208" s="83"/>
      <c r="DA208" s="83"/>
      <c r="DB208" s="83"/>
      <c r="DC208" s="83"/>
      <c r="DD208" s="83"/>
      <c r="DE208" s="83"/>
      <c r="DF208" s="83"/>
      <c r="DG208" s="83"/>
      <c r="DH208" s="83"/>
      <c r="DI208" s="83"/>
      <c r="DJ208" s="83"/>
      <c r="DK208" s="83"/>
      <c r="DL208" s="83"/>
      <c r="DM208" s="83"/>
      <c r="DN208" s="83"/>
      <c r="DO208" s="83"/>
      <c r="DP208" s="83"/>
      <c r="DQ208" s="83"/>
      <c r="DR208" s="83"/>
      <c r="DS208" s="83"/>
      <c r="DT208" s="83"/>
      <c r="DU208" s="83"/>
      <c r="DV208" s="83"/>
      <c r="DW208" s="83"/>
      <c r="DX208" s="83"/>
      <c r="DY208" s="83"/>
      <c r="DZ208" s="83"/>
      <c r="EA208" s="83"/>
      <c r="EB208" s="83"/>
      <c r="EC208" s="83"/>
      <c r="ED208" s="83"/>
      <c r="EE208" s="83"/>
      <c r="EF208" s="83"/>
      <c r="EG208" s="83"/>
      <c r="EH208" s="83"/>
      <c r="EI208" s="83"/>
      <c r="EJ208" s="83"/>
      <c r="EK208" s="83"/>
      <c r="EL208" s="83"/>
      <c r="EM208" s="83"/>
      <c r="EN208" s="83"/>
      <c r="EO208" s="83"/>
      <c r="EP208" s="83"/>
      <c r="EQ208" s="83"/>
      <c r="ER208" s="83"/>
    </row>
    <row r="209" spans="8:148" s="79" customFormat="1" x14ac:dyDescent="0.25">
      <c r="H209" s="81"/>
      <c r="I209" s="81"/>
      <c r="J209" s="82"/>
      <c r="R209" s="83"/>
      <c r="S209" s="87"/>
      <c r="T209" s="81"/>
      <c r="U209" s="81"/>
      <c r="AC209" s="83"/>
      <c r="AD209" s="87"/>
      <c r="AE209" s="81"/>
      <c r="AF209" s="81"/>
      <c r="AN209" s="83"/>
      <c r="AO209" s="87"/>
      <c r="AP209" s="81"/>
      <c r="AQ209" s="81"/>
      <c r="AR209" s="83"/>
      <c r="AS209" s="83"/>
      <c r="AT209" s="83"/>
      <c r="AU209" s="83"/>
      <c r="AV209" s="83"/>
      <c r="AW209" s="83"/>
      <c r="AX209" s="83"/>
      <c r="AY209" s="83"/>
      <c r="AZ209" s="83"/>
      <c r="BA209" s="83"/>
      <c r="BB209" s="83"/>
      <c r="BC209" s="83"/>
      <c r="BD209" s="83"/>
      <c r="BE209" s="83"/>
      <c r="BF209" s="83"/>
      <c r="BG209" s="83"/>
      <c r="BH209" s="83"/>
      <c r="BI209" s="83"/>
      <c r="BJ209" s="83"/>
      <c r="BK209" s="83"/>
      <c r="BL209" s="83"/>
      <c r="BM209" s="83"/>
      <c r="BN209" s="83"/>
      <c r="BO209" s="83"/>
      <c r="BP209" s="83"/>
      <c r="BQ209" s="83"/>
      <c r="BR209" s="83"/>
      <c r="BS209" s="83"/>
      <c r="BT209" s="83"/>
      <c r="BU209" s="83"/>
      <c r="BV209" s="83"/>
      <c r="BW209" s="83"/>
      <c r="BX209" s="83"/>
      <c r="BY209" s="83"/>
      <c r="BZ209" s="83"/>
      <c r="CA209" s="83"/>
      <c r="CB209" s="83"/>
      <c r="CC209" s="83"/>
      <c r="CD209" s="83"/>
      <c r="CE209" s="83"/>
      <c r="CF209" s="83"/>
      <c r="CG209" s="83"/>
      <c r="CH209" s="83"/>
      <c r="CI209" s="83"/>
      <c r="CJ209" s="83"/>
      <c r="CK209" s="83"/>
      <c r="CL209" s="83"/>
      <c r="CM209" s="83"/>
      <c r="CN209" s="83"/>
      <c r="CO209" s="83"/>
      <c r="CP209" s="83"/>
      <c r="CQ209" s="83"/>
      <c r="CR209" s="83"/>
      <c r="CS209" s="83"/>
      <c r="CT209" s="83"/>
      <c r="CU209" s="83"/>
      <c r="CV209" s="83"/>
      <c r="CW209" s="83"/>
      <c r="CX209" s="83"/>
      <c r="CY209" s="83"/>
      <c r="CZ209" s="83"/>
      <c r="DA209" s="83"/>
      <c r="DB209" s="83"/>
      <c r="DC209" s="83"/>
      <c r="DD209" s="83"/>
      <c r="DE209" s="83"/>
      <c r="DF209" s="83"/>
      <c r="DG209" s="83"/>
      <c r="DH209" s="83"/>
      <c r="DI209" s="83"/>
      <c r="DJ209" s="83"/>
      <c r="DK209" s="83"/>
      <c r="DL209" s="83"/>
      <c r="DM209" s="83"/>
      <c r="DN209" s="83"/>
      <c r="DO209" s="83"/>
      <c r="DP209" s="83"/>
      <c r="DQ209" s="83"/>
      <c r="DR209" s="83"/>
      <c r="DS209" s="83"/>
      <c r="DT209" s="83"/>
      <c r="DU209" s="83"/>
      <c r="DV209" s="83"/>
      <c r="DW209" s="83"/>
      <c r="DX209" s="83"/>
      <c r="DY209" s="83"/>
      <c r="DZ209" s="83"/>
      <c r="EA209" s="83"/>
      <c r="EB209" s="83"/>
      <c r="EC209" s="83"/>
      <c r="ED209" s="83"/>
      <c r="EE209" s="83"/>
      <c r="EF209" s="83"/>
      <c r="EG209" s="83"/>
      <c r="EH209" s="83"/>
      <c r="EI209" s="83"/>
      <c r="EJ209" s="83"/>
      <c r="EK209" s="83"/>
      <c r="EL209" s="83"/>
      <c r="EM209" s="83"/>
      <c r="EN209" s="83"/>
      <c r="EO209" s="83"/>
      <c r="EP209" s="83"/>
      <c r="EQ209" s="83"/>
      <c r="ER209" s="83"/>
    </row>
    <row r="210" spans="8:148" s="79" customFormat="1" x14ac:dyDescent="0.25">
      <c r="H210" s="81"/>
      <c r="I210" s="81"/>
      <c r="J210" s="82"/>
      <c r="R210" s="83"/>
      <c r="S210" s="87"/>
      <c r="T210" s="81"/>
      <c r="U210" s="81"/>
      <c r="AC210" s="83"/>
      <c r="AD210" s="87"/>
      <c r="AE210" s="81"/>
      <c r="AF210" s="81"/>
      <c r="AN210" s="83"/>
      <c r="AO210" s="87"/>
      <c r="AP210" s="81"/>
      <c r="AQ210" s="81"/>
      <c r="AR210" s="83"/>
      <c r="AS210" s="83"/>
      <c r="AT210" s="83"/>
      <c r="AU210" s="83"/>
      <c r="AV210" s="83"/>
      <c r="AW210" s="83"/>
      <c r="AX210" s="83"/>
      <c r="AY210" s="83"/>
      <c r="AZ210" s="83"/>
      <c r="BA210" s="83"/>
      <c r="BB210" s="83"/>
      <c r="BC210" s="83"/>
      <c r="BD210" s="83"/>
      <c r="BE210" s="83"/>
      <c r="BF210" s="83"/>
      <c r="BG210" s="83"/>
      <c r="BH210" s="83"/>
      <c r="BI210" s="83"/>
      <c r="BJ210" s="83"/>
      <c r="BK210" s="83"/>
      <c r="BL210" s="83"/>
      <c r="BM210" s="83"/>
      <c r="BN210" s="83"/>
      <c r="BO210" s="83"/>
      <c r="BP210" s="83"/>
      <c r="BQ210" s="83"/>
      <c r="BR210" s="83"/>
      <c r="BS210" s="83"/>
      <c r="BT210" s="83"/>
      <c r="BU210" s="83"/>
      <c r="BV210" s="83"/>
      <c r="BW210" s="83"/>
      <c r="BX210" s="83"/>
      <c r="BY210" s="83"/>
      <c r="BZ210" s="83"/>
      <c r="CA210" s="83"/>
      <c r="CB210" s="83"/>
      <c r="CC210" s="83"/>
      <c r="CD210" s="83"/>
      <c r="CE210" s="83"/>
      <c r="CF210" s="83"/>
      <c r="CG210" s="83"/>
      <c r="CH210" s="83"/>
      <c r="CI210" s="83"/>
      <c r="CJ210" s="83"/>
      <c r="CK210" s="83"/>
      <c r="CL210" s="83"/>
      <c r="CM210" s="83"/>
      <c r="CN210" s="83"/>
      <c r="CO210" s="83"/>
      <c r="CP210" s="83"/>
      <c r="CQ210" s="83"/>
      <c r="CR210" s="83"/>
      <c r="CS210" s="83"/>
      <c r="CT210" s="83"/>
      <c r="CU210" s="83"/>
      <c r="CV210" s="83"/>
      <c r="CW210" s="83"/>
      <c r="CX210" s="83"/>
      <c r="CY210" s="83"/>
      <c r="CZ210" s="83"/>
      <c r="DA210" s="83"/>
      <c r="DB210" s="83"/>
      <c r="DC210" s="83"/>
      <c r="DD210" s="83"/>
      <c r="DE210" s="83"/>
      <c r="DF210" s="83"/>
      <c r="DG210" s="83"/>
      <c r="DH210" s="83"/>
      <c r="DI210" s="83"/>
      <c r="DJ210" s="83"/>
      <c r="DK210" s="83"/>
      <c r="DL210" s="83"/>
      <c r="DM210" s="83"/>
      <c r="DN210" s="83"/>
      <c r="DO210" s="83"/>
      <c r="DP210" s="83"/>
      <c r="DQ210" s="83"/>
      <c r="DR210" s="83"/>
      <c r="DS210" s="83"/>
      <c r="DT210" s="83"/>
      <c r="DU210" s="83"/>
      <c r="DV210" s="83"/>
      <c r="DW210" s="83"/>
      <c r="DX210" s="83"/>
      <c r="DY210" s="83"/>
      <c r="DZ210" s="83"/>
      <c r="EA210" s="83"/>
      <c r="EB210" s="83"/>
      <c r="EC210" s="83"/>
      <c r="ED210" s="83"/>
      <c r="EE210" s="83"/>
      <c r="EF210" s="83"/>
      <c r="EG210" s="83"/>
      <c r="EH210" s="83"/>
      <c r="EI210" s="83"/>
      <c r="EJ210" s="83"/>
      <c r="EK210" s="83"/>
      <c r="EL210" s="83"/>
      <c r="EM210" s="83"/>
      <c r="EN210" s="83"/>
      <c r="EO210" s="83"/>
      <c r="EP210" s="83"/>
      <c r="EQ210" s="83"/>
      <c r="ER210" s="83"/>
    </row>
    <row r="211" spans="8:148" s="79" customFormat="1" x14ac:dyDescent="0.25">
      <c r="H211" s="81"/>
      <c r="I211" s="81"/>
      <c r="J211" s="82"/>
      <c r="R211" s="83"/>
      <c r="S211" s="87"/>
      <c r="T211" s="81"/>
      <c r="U211" s="81"/>
      <c r="AC211" s="83"/>
      <c r="AD211" s="87"/>
      <c r="AE211" s="81"/>
      <c r="AF211" s="81"/>
      <c r="AN211" s="83"/>
      <c r="AO211" s="87"/>
      <c r="AP211" s="81"/>
      <c r="AQ211" s="81"/>
      <c r="AR211" s="83"/>
      <c r="AS211" s="83"/>
      <c r="AT211" s="83"/>
      <c r="AU211" s="83"/>
      <c r="AV211" s="83"/>
      <c r="AW211" s="83"/>
      <c r="AX211" s="83"/>
      <c r="AY211" s="83"/>
      <c r="AZ211" s="83"/>
      <c r="BA211" s="83"/>
      <c r="BB211" s="83"/>
      <c r="BC211" s="83"/>
      <c r="BD211" s="83"/>
      <c r="BE211" s="83"/>
      <c r="BF211" s="83"/>
      <c r="BG211" s="83"/>
      <c r="BH211" s="83"/>
      <c r="BI211" s="83"/>
      <c r="BJ211" s="83"/>
      <c r="BK211" s="83"/>
      <c r="BL211" s="83"/>
      <c r="BM211" s="83"/>
      <c r="BN211" s="83"/>
      <c r="BO211" s="83"/>
      <c r="BP211" s="83"/>
      <c r="BQ211" s="83"/>
      <c r="BR211" s="83"/>
      <c r="BS211" s="83"/>
      <c r="BT211" s="83"/>
      <c r="BU211" s="83"/>
      <c r="BV211" s="83"/>
      <c r="BW211" s="83"/>
      <c r="BX211" s="83"/>
      <c r="BY211" s="83"/>
      <c r="BZ211" s="83"/>
      <c r="CA211" s="83"/>
      <c r="CB211" s="83"/>
      <c r="CC211" s="83"/>
      <c r="CD211" s="83"/>
      <c r="CE211" s="83"/>
      <c r="CF211" s="83"/>
      <c r="CG211" s="83"/>
      <c r="CH211" s="83"/>
      <c r="CI211" s="83"/>
      <c r="CJ211" s="83"/>
      <c r="CK211" s="83"/>
      <c r="CL211" s="83"/>
      <c r="CM211" s="83"/>
      <c r="CN211" s="83"/>
      <c r="CO211" s="83"/>
      <c r="CP211" s="83"/>
      <c r="CQ211" s="83"/>
      <c r="CR211" s="83"/>
      <c r="CS211" s="83"/>
      <c r="CT211" s="83"/>
      <c r="CU211" s="83"/>
      <c r="CV211" s="83"/>
      <c r="CW211" s="83"/>
      <c r="CX211" s="83"/>
      <c r="CY211" s="83"/>
      <c r="CZ211" s="83"/>
      <c r="DA211" s="83"/>
      <c r="DB211" s="83"/>
      <c r="DC211" s="83"/>
      <c r="DD211" s="83"/>
      <c r="DE211" s="83"/>
      <c r="DF211" s="83"/>
      <c r="DG211" s="83"/>
      <c r="DH211" s="83"/>
      <c r="DI211" s="83"/>
      <c r="DJ211" s="83"/>
      <c r="DK211" s="83"/>
      <c r="DL211" s="83"/>
      <c r="DM211" s="83"/>
      <c r="DN211" s="83"/>
      <c r="DO211" s="83"/>
      <c r="DP211" s="83"/>
      <c r="DQ211" s="83"/>
      <c r="DR211" s="83"/>
      <c r="DS211" s="83"/>
      <c r="DT211" s="83"/>
      <c r="DU211" s="83"/>
      <c r="DV211" s="83"/>
      <c r="DW211" s="83"/>
      <c r="DX211" s="83"/>
      <c r="DY211" s="83"/>
      <c r="DZ211" s="83"/>
      <c r="EA211" s="83"/>
      <c r="EB211" s="83"/>
      <c r="EC211" s="83"/>
      <c r="ED211" s="83"/>
      <c r="EE211" s="83"/>
      <c r="EF211" s="83"/>
      <c r="EG211" s="83"/>
      <c r="EH211" s="83"/>
      <c r="EI211" s="83"/>
      <c r="EJ211" s="83"/>
      <c r="EK211" s="83"/>
      <c r="EL211" s="83"/>
      <c r="EM211" s="83"/>
      <c r="EN211" s="83"/>
      <c r="EO211" s="83"/>
      <c r="EP211" s="83"/>
      <c r="EQ211" s="83"/>
      <c r="ER211" s="83"/>
    </row>
    <row r="212" spans="8:148" s="79" customFormat="1" x14ac:dyDescent="0.25">
      <c r="H212" s="81"/>
      <c r="I212" s="81"/>
      <c r="J212" s="82"/>
      <c r="R212" s="83"/>
      <c r="S212" s="87"/>
      <c r="T212" s="81"/>
      <c r="U212" s="81"/>
      <c r="AC212" s="83"/>
      <c r="AD212" s="87"/>
      <c r="AE212" s="81"/>
      <c r="AF212" s="81"/>
      <c r="AN212" s="83"/>
      <c r="AO212" s="87"/>
      <c r="AP212" s="81"/>
      <c r="AQ212" s="81"/>
      <c r="AR212" s="83"/>
      <c r="AS212" s="83"/>
      <c r="AT212" s="83"/>
      <c r="AU212" s="83"/>
      <c r="AV212" s="83"/>
      <c r="AW212" s="83"/>
      <c r="AX212" s="83"/>
      <c r="AY212" s="83"/>
      <c r="AZ212" s="83"/>
      <c r="BA212" s="83"/>
      <c r="BB212" s="83"/>
      <c r="BC212" s="83"/>
      <c r="BD212" s="83"/>
      <c r="BE212" s="83"/>
      <c r="BF212" s="83"/>
      <c r="BG212" s="83"/>
      <c r="BH212" s="83"/>
      <c r="BI212" s="83"/>
      <c r="BJ212" s="83"/>
      <c r="BK212" s="83"/>
      <c r="BL212" s="83"/>
      <c r="BM212" s="83"/>
      <c r="BN212" s="83"/>
      <c r="BO212" s="83"/>
      <c r="BP212" s="83"/>
      <c r="BQ212" s="83"/>
      <c r="BR212" s="83"/>
      <c r="BS212" s="83"/>
      <c r="BT212" s="83"/>
      <c r="BU212" s="83"/>
      <c r="BV212" s="83"/>
      <c r="BW212" s="83"/>
      <c r="BX212" s="83"/>
      <c r="BY212" s="83"/>
      <c r="BZ212" s="83"/>
      <c r="CA212" s="83"/>
      <c r="CB212" s="83"/>
      <c r="CC212" s="83"/>
      <c r="CD212" s="83"/>
      <c r="CE212" s="83"/>
      <c r="CF212" s="83"/>
      <c r="CG212" s="83"/>
      <c r="CH212" s="83"/>
      <c r="CI212" s="83"/>
      <c r="CJ212" s="83"/>
      <c r="CK212" s="83"/>
      <c r="CL212" s="83"/>
      <c r="CM212" s="83"/>
      <c r="CN212" s="83"/>
      <c r="CO212" s="83"/>
      <c r="CP212" s="83"/>
      <c r="CQ212" s="83"/>
      <c r="CR212" s="83"/>
      <c r="CS212" s="83"/>
      <c r="CT212" s="83"/>
      <c r="CU212" s="83"/>
      <c r="CV212" s="83"/>
      <c r="CW212" s="83"/>
      <c r="CX212" s="83"/>
      <c r="CY212" s="83"/>
      <c r="CZ212" s="83"/>
      <c r="DA212" s="83"/>
      <c r="DB212" s="83"/>
      <c r="DC212" s="83"/>
      <c r="DD212" s="83"/>
      <c r="DE212" s="83"/>
      <c r="DF212" s="83"/>
      <c r="DG212" s="83"/>
      <c r="DH212" s="83"/>
      <c r="DI212" s="83"/>
      <c r="DJ212" s="83"/>
      <c r="DK212" s="83"/>
      <c r="DL212" s="83"/>
      <c r="DM212" s="83"/>
      <c r="DN212" s="83"/>
      <c r="DO212" s="83"/>
      <c r="DP212" s="83"/>
      <c r="DQ212" s="83"/>
      <c r="DR212" s="83"/>
      <c r="DS212" s="83"/>
      <c r="DT212" s="83"/>
      <c r="DU212" s="83"/>
      <c r="DV212" s="83"/>
      <c r="DW212" s="83"/>
      <c r="DX212" s="83"/>
      <c r="DY212" s="83"/>
      <c r="DZ212" s="83"/>
      <c r="EA212" s="83"/>
      <c r="EB212" s="83"/>
      <c r="EC212" s="83"/>
      <c r="ED212" s="83"/>
      <c r="EE212" s="83"/>
      <c r="EF212" s="83"/>
      <c r="EG212" s="83"/>
      <c r="EH212" s="83"/>
      <c r="EI212" s="83"/>
      <c r="EJ212" s="83"/>
      <c r="EK212" s="83"/>
      <c r="EL212" s="83"/>
      <c r="EM212" s="83"/>
      <c r="EN212" s="83"/>
      <c r="EO212" s="83"/>
      <c r="EP212" s="83"/>
      <c r="EQ212" s="83"/>
      <c r="ER212" s="83"/>
    </row>
    <row r="213" spans="8:148" s="79" customFormat="1" x14ac:dyDescent="0.25">
      <c r="H213" s="81"/>
      <c r="I213" s="81"/>
      <c r="J213" s="82"/>
      <c r="R213" s="83"/>
      <c r="S213" s="87"/>
      <c r="T213" s="81"/>
      <c r="U213" s="81"/>
      <c r="AC213" s="83"/>
      <c r="AD213" s="87"/>
      <c r="AE213" s="81"/>
      <c r="AF213" s="81"/>
      <c r="AN213" s="83"/>
      <c r="AO213" s="87"/>
      <c r="AP213" s="81"/>
      <c r="AQ213" s="81"/>
      <c r="AR213" s="83"/>
      <c r="AS213" s="83"/>
      <c r="AT213" s="83"/>
      <c r="AU213" s="83"/>
      <c r="AV213" s="83"/>
      <c r="AW213" s="83"/>
      <c r="AX213" s="83"/>
      <c r="AY213" s="83"/>
      <c r="AZ213" s="83"/>
      <c r="BA213" s="83"/>
      <c r="BB213" s="83"/>
      <c r="BC213" s="83"/>
      <c r="BD213" s="83"/>
      <c r="BE213" s="83"/>
      <c r="BF213" s="83"/>
      <c r="BG213" s="83"/>
      <c r="BH213" s="83"/>
      <c r="BI213" s="83"/>
      <c r="BJ213" s="83"/>
      <c r="BK213" s="83"/>
      <c r="BL213" s="83"/>
      <c r="BM213" s="83"/>
      <c r="BN213" s="83"/>
      <c r="BO213" s="83"/>
      <c r="BP213" s="83"/>
      <c r="BQ213" s="83"/>
      <c r="BR213" s="83"/>
      <c r="BS213" s="83"/>
      <c r="BT213" s="83"/>
      <c r="BU213" s="83"/>
      <c r="BV213" s="83"/>
      <c r="BW213" s="83"/>
      <c r="BX213" s="83"/>
      <c r="BY213" s="83"/>
      <c r="BZ213" s="83"/>
      <c r="CA213" s="83"/>
      <c r="CB213" s="83"/>
      <c r="CC213" s="83"/>
      <c r="CD213" s="83"/>
      <c r="CE213" s="83"/>
      <c r="CF213" s="83"/>
      <c r="CG213" s="83"/>
      <c r="CH213" s="83"/>
      <c r="CI213" s="83"/>
      <c r="CJ213" s="83"/>
      <c r="CK213" s="83"/>
      <c r="CL213" s="83"/>
      <c r="CM213" s="83"/>
      <c r="CN213" s="83"/>
      <c r="CO213" s="83"/>
      <c r="CP213" s="83"/>
      <c r="CQ213" s="83"/>
      <c r="CR213" s="83"/>
      <c r="CS213" s="83"/>
      <c r="CT213" s="83"/>
      <c r="CU213" s="83"/>
      <c r="CV213" s="83"/>
      <c r="CW213" s="83"/>
      <c r="CX213" s="83"/>
      <c r="CY213" s="83"/>
      <c r="CZ213" s="83"/>
      <c r="DA213" s="83"/>
      <c r="DB213" s="83"/>
      <c r="DC213" s="83"/>
      <c r="DD213" s="83"/>
      <c r="DE213" s="83"/>
      <c r="DF213" s="83"/>
      <c r="DG213" s="83"/>
      <c r="DH213" s="83"/>
      <c r="DI213" s="83"/>
      <c r="DJ213" s="83"/>
      <c r="DK213" s="83"/>
      <c r="DL213" s="83"/>
      <c r="DM213" s="83"/>
      <c r="DN213" s="83"/>
      <c r="DO213" s="83"/>
      <c r="DP213" s="83"/>
      <c r="DQ213" s="83"/>
      <c r="DR213" s="83"/>
      <c r="DS213" s="83"/>
      <c r="DT213" s="83"/>
      <c r="DU213" s="83"/>
      <c r="DV213" s="83"/>
      <c r="DW213" s="83"/>
      <c r="DX213" s="83"/>
      <c r="DY213" s="83"/>
      <c r="DZ213" s="83"/>
      <c r="EA213" s="83"/>
      <c r="EB213" s="83"/>
      <c r="EC213" s="83"/>
      <c r="ED213" s="83"/>
      <c r="EE213" s="83"/>
      <c r="EF213" s="83"/>
      <c r="EG213" s="83"/>
      <c r="EH213" s="83"/>
      <c r="EI213" s="83"/>
      <c r="EJ213" s="83"/>
      <c r="EK213" s="83"/>
      <c r="EL213" s="83"/>
      <c r="EM213" s="83"/>
      <c r="EN213" s="83"/>
      <c r="EO213" s="83"/>
      <c r="EP213" s="83"/>
      <c r="EQ213" s="83"/>
      <c r="ER213" s="83"/>
    </row>
    <row r="214" spans="8:148" s="79" customFormat="1" x14ac:dyDescent="0.25">
      <c r="H214" s="81"/>
      <c r="I214" s="81"/>
      <c r="J214" s="82"/>
      <c r="R214" s="83"/>
      <c r="S214" s="87"/>
      <c r="T214" s="81"/>
      <c r="U214" s="81"/>
      <c r="AC214" s="83"/>
      <c r="AD214" s="87"/>
      <c r="AE214" s="81"/>
      <c r="AF214" s="81"/>
      <c r="AN214" s="83"/>
      <c r="AO214" s="87"/>
      <c r="AP214" s="81"/>
      <c r="AQ214" s="81"/>
      <c r="AR214" s="83"/>
      <c r="AS214" s="83"/>
      <c r="AT214" s="83"/>
      <c r="AU214" s="83"/>
      <c r="AV214" s="83"/>
      <c r="AW214" s="83"/>
      <c r="AX214" s="83"/>
      <c r="AY214" s="83"/>
      <c r="AZ214" s="83"/>
      <c r="BA214" s="83"/>
      <c r="BB214" s="83"/>
      <c r="BC214" s="83"/>
      <c r="BD214" s="83"/>
      <c r="BE214" s="83"/>
      <c r="BF214" s="83"/>
      <c r="BG214" s="83"/>
      <c r="BH214" s="83"/>
      <c r="BI214" s="83"/>
      <c r="BJ214" s="83"/>
      <c r="BK214" s="83"/>
      <c r="BL214" s="83"/>
      <c r="BM214" s="83"/>
      <c r="BN214" s="83"/>
      <c r="BO214" s="83"/>
      <c r="BP214" s="83"/>
      <c r="BQ214" s="83"/>
      <c r="BR214" s="83"/>
      <c r="BS214" s="83"/>
      <c r="BT214" s="83"/>
      <c r="BU214" s="83"/>
      <c r="BV214" s="83"/>
      <c r="BW214" s="83"/>
      <c r="BX214" s="83"/>
      <c r="BY214" s="83"/>
      <c r="BZ214" s="83"/>
      <c r="CA214" s="83"/>
      <c r="CB214" s="83"/>
      <c r="CC214" s="83"/>
      <c r="CD214" s="83"/>
      <c r="CE214" s="83"/>
      <c r="CF214" s="83"/>
      <c r="CG214" s="83"/>
      <c r="CH214" s="83"/>
      <c r="CI214" s="83"/>
      <c r="CJ214" s="83"/>
      <c r="CK214" s="83"/>
      <c r="CL214" s="83"/>
      <c r="CM214" s="83"/>
      <c r="CN214" s="83"/>
      <c r="CO214" s="83"/>
      <c r="CP214" s="83"/>
      <c r="CQ214" s="83"/>
      <c r="CR214" s="83"/>
      <c r="CS214" s="83"/>
      <c r="CT214" s="83"/>
      <c r="CU214" s="83"/>
      <c r="CV214" s="83"/>
      <c r="CW214" s="83"/>
      <c r="CX214" s="83"/>
      <c r="CY214" s="83"/>
      <c r="CZ214" s="83"/>
      <c r="DA214" s="83"/>
      <c r="DB214" s="83"/>
      <c r="DC214" s="83"/>
      <c r="DD214" s="83"/>
      <c r="DE214" s="83"/>
      <c r="DF214" s="83"/>
      <c r="DG214" s="83"/>
      <c r="DH214" s="83"/>
      <c r="DI214" s="83"/>
      <c r="DJ214" s="83"/>
      <c r="DK214" s="83"/>
      <c r="DL214" s="83"/>
      <c r="DM214" s="83"/>
      <c r="DN214" s="83"/>
      <c r="DO214" s="83"/>
      <c r="DP214" s="83"/>
      <c r="DQ214" s="83"/>
      <c r="DR214" s="83"/>
      <c r="DS214" s="83"/>
      <c r="DT214" s="83"/>
      <c r="DU214" s="83"/>
      <c r="DV214" s="83"/>
      <c r="DW214" s="83"/>
      <c r="DX214" s="83"/>
      <c r="DY214" s="83"/>
      <c r="DZ214" s="83"/>
      <c r="EA214" s="83"/>
      <c r="EB214" s="83"/>
      <c r="EC214" s="83"/>
      <c r="ED214" s="83"/>
      <c r="EE214" s="83"/>
      <c r="EF214" s="83"/>
      <c r="EG214" s="83"/>
      <c r="EH214" s="83"/>
      <c r="EI214" s="83"/>
      <c r="EJ214" s="83"/>
      <c r="EK214" s="83"/>
      <c r="EL214" s="83"/>
      <c r="EM214" s="83"/>
      <c r="EN214" s="83"/>
      <c r="EO214" s="83"/>
      <c r="EP214" s="83"/>
      <c r="EQ214" s="83"/>
      <c r="ER214" s="83"/>
    </row>
    <row r="215" spans="8:148" s="79" customFormat="1" x14ac:dyDescent="0.25">
      <c r="H215" s="81"/>
      <c r="I215" s="81"/>
      <c r="J215" s="82"/>
      <c r="R215" s="83"/>
      <c r="S215" s="87"/>
      <c r="T215" s="81"/>
      <c r="U215" s="81"/>
      <c r="AC215" s="83"/>
      <c r="AD215" s="87"/>
      <c r="AE215" s="81"/>
      <c r="AF215" s="81"/>
      <c r="AN215" s="83"/>
      <c r="AO215" s="87"/>
      <c r="AP215" s="81"/>
      <c r="AQ215" s="81"/>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c r="BO215" s="83"/>
      <c r="BP215" s="83"/>
      <c r="BQ215" s="83"/>
      <c r="BR215" s="83"/>
      <c r="BS215" s="83"/>
      <c r="BT215" s="83"/>
      <c r="BU215" s="83"/>
      <c r="BV215" s="83"/>
      <c r="BW215" s="83"/>
      <c r="BX215" s="83"/>
      <c r="BY215" s="83"/>
      <c r="BZ215" s="83"/>
      <c r="CA215" s="83"/>
      <c r="CB215" s="83"/>
      <c r="CC215" s="83"/>
      <c r="CD215" s="83"/>
      <c r="CE215" s="83"/>
      <c r="CF215" s="83"/>
      <c r="CG215" s="83"/>
      <c r="CH215" s="83"/>
      <c r="CI215" s="83"/>
      <c r="CJ215" s="83"/>
      <c r="CK215" s="83"/>
      <c r="CL215" s="83"/>
      <c r="CM215" s="83"/>
      <c r="CN215" s="83"/>
      <c r="CO215" s="83"/>
      <c r="CP215" s="83"/>
      <c r="CQ215" s="83"/>
      <c r="CR215" s="83"/>
      <c r="CS215" s="83"/>
      <c r="CT215" s="83"/>
      <c r="CU215" s="83"/>
      <c r="CV215" s="83"/>
      <c r="CW215" s="83"/>
      <c r="CX215" s="83"/>
      <c r="CY215" s="83"/>
      <c r="CZ215" s="83"/>
      <c r="DA215" s="83"/>
      <c r="DB215" s="83"/>
      <c r="DC215" s="83"/>
      <c r="DD215" s="83"/>
      <c r="DE215" s="83"/>
      <c r="DF215" s="83"/>
      <c r="DG215" s="83"/>
      <c r="DH215" s="83"/>
      <c r="DI215" s="83"/>
      <c r="DJ215" s="83"/>
      <c r="DK215" s="83"/>
      <c r="DL215" s="83"/>
      <c r="DM215" s="83"/>
      <c r="DN215" s="83"/>
      <c r="DO215" s="83"/>
      <c r="DP215" s="83"/>
      <c r="DQ215" s="83"/>
      <c r="DR215" s="83"/>
      <c r="DS215" s="83"/>
      <c r="DT215" s="83"/>
      <c r="DU215" s="83"/>
      <c r="DV215" s="83"/>
      <c r="DW215" s="83"/>
      <c r="DX215" s="83"/>
      <c r="DY215" s="83"/>
      <c r="DZ215" s="83"/>
      <c r="EA215" s="83"/>
      <c r="EB215" s="83"/>
      <c r="EC215" s="83"/>
      <c r="ED215" s="83"/>
      <c r="EE215" s="83"/>
      <c r="EF215" s="83"/>
      <c r="EG215" s="83"/>
      <c r="EH215" s="83"/>
      <c r="EI215" s="83"/>
      <c r="EJ215" s="83"/>
      <c r="EK215" s="83"/>
      <c r="EL215" s="83"/>
      <c r="EM215" s="83"/>
      <c r="EN215" s="83"/>
      <c r="EO215" s="83"/>
      <c r="EP215" s="83"/>
      <c r="EQ215" s="83"/>
      <c r="ER215" s="83"/>
    </row>
    <row r="216" spans="8:148" s="79" customFormat="1" x14ac:dyDescent="0.25">
      <c r="H216" s="81"/>
      <c r="I216" s="81"/>
      <c r="J216" s="82"/>
      <c r="R216" s="83"/>
      <c r="S216" s="87"/>
      <c r="T216" s="81"/>
      <c r="U216" s="81"/>
      <c r="AC216" s="83"/>
      <c r="AD216" s="87"/>
      <c r="AE216" s="81"/>
      <c r="AF216" s="81"/>
      <c r="AN216" s="83"/>
      <c r="AO216" s="87"/>
      <c r="AP216" s="81"/>
      <c r="AQ216" s="81"/>
      <c r="AR216" s="83"/>
      <c r="AS216" s="83"/>
      <c r="AT216" s="83"/>
      <c r="AU216" s="83"/>
      <c r="AV216" s="83"/>
      <c r="AW216" s="83"/>
      <c r="AX216" s="83"/>
      <c r="AY216" s="83"/>
      <c r="AZ216" s="83"/>
      <c r="BA216" s="83"/>
      <c r="BB216" s="83"/>
      <c r="BC216" s="83"/>
      <c r="BD216" s="83"/>
      <c r="BE216" s="83"/>
      <c r="BF216" s="83"/>
      <c r="BG216" s="83"/>
      <c r="BH216" s="83"/>
      <c r="BI216" s="83"/>
      <c r="BJ216" s="83"/>
      <c r="BK216" s="83"/>
      <c r="BL216" s="83"/>
      <c r="BM216" s="83"/>
      <c r="BN216" s="83"/>
      <c r="BO216" s="83"/>
      <c r="BP216" s="83"/>
      <c r="BQ216" s="83"/>
      <c r="BR216" s="83"/>
      <c r="BS216" s="83"/>
      <c r="BT216" s="83"/>
      <c r="BU216" s="83"/>
      <c r="BV216" s="83"/>
      <c r="BW216" s="83"/>
      <c r="BX216" s="83"/>
      <c r="BY216" s="83"/>
      <c r="BZ216" s="83"/>
      <c r="CA216" s="83"/>
      <c r="CB216" s="83"/>
      <c r="CC216" s="83"/>
      <c r="CD216" s="83"/>
      <c r="CE216" s="83"/>
      <c r="CF216" s="83"/>
      <c r="CG216" s="83"/>
      <c r="CH216" s="83"/>
      <c r="CI216" s="83"/>
      <c r="CJ216" s="83"/>
      <c r="CK216" s="83"/>
      <c r="CL216" s="83"/>
      <c r="CM216" s="83"/>
      <c r="CN216" s="83"/>
      <c r="CO216" s="83"/>
      <c r="CP216" s="83"/>
      <c r="CQ216" s="83"/>
      <c r="CR216" s="83"/>
      <c r="CS216" s="83"/>
      <c r="CT216" s="83"/>
      <c r="CU216" s="83"/>
      <c r="CV216" s="83"/>
      <c r="CW216" s="83"/>
      <c r="CX216" s="83"/>
      <c r="CY216" s="83"/>
      <c r="CZ216" s="83"/>
      <c r="DA216" s="83"/>
      <c r="DB216" s="83"/>
      <c r="DC216" s="83"/>
      <c r="DD216" s="83"/>
      <c r="DE216" s="83"/>
      <c r="DF216" s="83"/>
      <c r="DG216" s="83"/>
      <c r="DH216" s="83"/>
      <c r="DI216" s="83"/>
      <c r="DJ216" s="83"/>
      <c r="DK216" s="83"/>
      <c r="DL216" s="83"/>
      <c r="DM216" s="83"/>
      <c r="DN216" s="83"/>
      <c r="DO216" s="83"/>
      <c r="DP216" s="83"/>
      <c r="DQ216" s="83"/>
      <c r="DR216" s="83"/>
      <c r="DS216" s="83"/>
      <c r="DT216" s="83"/>
      <c r="DU216" s="83"/>
      <c r="DV216" s="83"/>
      <c r="DW216" s="83"/>
      <c r="DX216" s="83"/>
      <c r="DY216" s="83"/>
      <c r="DZ216" s="83"/>
      <c r="EA216" s="83"/>
      <c r="EB216" s="83"/>
      <c r="EC216" s="83"/>
      <c r="ED216" s="83"/>
      <c r="EE216" s="83"/>
      <c r="EF216" s="83"/>
      <c r="EG216" s="83"/>
      <c r="EH216" s="83"/>
      <c r="EI216" s="83"/>
      <c r="EJ216" s="83"/>
      <c r="EK216" s="83"/>
      <c r="EL216" s="83"/>
      <c r="EM216" s="83"/>
      <c r="EN216" s="83"/>
      <c r="EO216" s="83"/>
      <c r="EP216" s="83"/>
      <c r="EQ216" s="83"/>
      <c r="ER216" s="83"/>
    </row>
    <row r="217" spans="8:148" s="79" customFormat="1" x14ac:dyDescent="0.25">
      <c r="H217" s="81"/>
      <c r="I217" s="81"/>
      <c r="J217" s="82"/>
      <c r="R217" s="83"/>
      <c r="S217" s="87"/>
      <c r="T217" s="81"/>
      <c r="U217" s="81"/>
      <c r="AC217" s="83"/>
      <c r="AD217" s="87"/>
      <c r="AE217" s="81"/>
      <c r="AF217" s="81"/>
      <c r="AN217" s="83"/>
      <c r="AO217" s="87"/>
      <c r="AP217" s="81"/>
      <c r="AQ217" s="81"/>
      <c r="AR217" s="83"/>
      <c r="AS217" s="83"/>
      <c r="AT217" s="83"/>
      <c r="AU217" s="83"/>
      <c r="AV217" s="83"/>
      <c r="AW217" s="83"/>
      <c r="AX217" s="83"/>
      <c r="AY217" s="83"/>
      <c r="AZ217" s="83"/>
      <c r="BA217" s="83"/>
      <c r="BB217" s="83"/>
      <c r="BC217" s="83"/>
      <c r="BD217" s="83"/>
      <c r="BE217" s="83"/>
      <c r="BF217" s="83"/>
      <c r="BG217" s="83"/>
      <c r="BH217" s="83"/>
      <c r="BI217" s="83"/>
      <c r="BJ217" s="83"/>
      <c r="BK217" s="83"/>
      <c r="BL217" s="83"/>
      <c r="BM217" s="83"/>
      <c r="BN217" s="83"/>
      <c r="BO217" s="83"/>
      <c r="BP217" s="83"/>
      <c r="BQ217" s="83"/>
      <c r="BR217" s="83"/>
      <c r="BS217" s="83"/>
      <c r="BT217" s="83"/>
      <c r="BU217" s="83"/>
      <c r="BV217" s="83"/>
      <c r="BW217" s="83"/>
      <c r="BX217" s="83"/>
      <c r="BY217" s="83"/>
      <c r="BZ217" s="83"/>
      <c r="CA217" s="83"/>
      <c r="CB217" s="83"/>
      <c r="CC217" s="83"/>
      <c r="CD217" s="83"/>
      <c r="CE217" s="83"/>
      <c r="CF217" s="83"/>
      <c r="CG217" s="83"/>
      <c r="CH217" s="83"/>
      <c r="CI217" s="83"/>
      <c r="CJ217" s="83"/>
      <c r="CK217" s="83"/>
      <c r="CL217" s="83"/>
      <c r="CM217" s="83"/>
      <c r="CN217" s="83"/>
      <c r="CO217" s="83"/>
      <c r="CP217" s="83"/>
      <c r="CQ217" s="83"/>
      <c r="CR217" s="83"/>
      <c r="CS217" s="83"/>
      <c r="CT217" s="83"/>
      <c r="CU217" s="83"/>
      <c r="CV217" s="83"/>
      <c r="CW217" s="83"/>
      <c r="CX217" s="83"/>
      <c r="CY217" s="83"/>
      <c r="CZ217" s="83"/>
      <c r="DA217" s="83"/>
      <c r="DB217" s="83"/>
      <c r="DC217" s="83"/>
      <c r="DD217" s="83"/>
      <c r="DE217" s="83"/>
      <c r="DF217" s="83"/>
      <c r="DG217" s="83"/>
      <c r="DH217" s="83"/>
      <c r="DI217" s="83"/>
      <c r="DJ217" s="83"/>
      <c r="DK217" s="83"/>
      <c r="DL217" s="83"/>
      <c r="DM217" s="83"/>
      <c r="DN217" s="83"/>
      <c r="DO217" s="83"/>
      <c r="DP217" s="83"/>
      <c r="DQ217" s="83"/>
      <c r="DR217" s="83"/>
      <c r="DS217" s="83"/>
      <c r="DT217" s="83"/>
      <c r="DU217" s="83"/>
      <c r="DV217" s="83"/>
      <c r="DW217" s="83"/>
      <c r="DX217" s="83"/>
      <c r="DY217" s="83"/>
      <c r="DZ217" s="83"/>
      <c r="EA217" s="83"/>
      <c r="EB217" s="83"/>
      <c r="EC217" s="83"/>
      <c r="ED217" s="83"/>
      <c r="EE217" s="83"/>
      <c r="EF217" s="83"/>
      <c r="EG217" s="83"/>
      <c r="EH217" s="83"/>
      <c r="EI217" s="83"/>
      <c r="EJ217" s="83"/>
      <c r="EK217" s="83"/>
      <c r="EL217" s="83"/>
      <c r="EM217" s="83"/>
      <c r="EN217" s="83"/>
      <c r="EO217" s="83"/>
      <c r="EP217" s="83"/>
      <c r="EQ217" s="83"/>
      <c r="ER217" s="83"/>
    </row>
    <row r="218" spans="8:148" s="79" customFormat="1" x14ac:dyDescent="0.25">
      <c r="H218" s="81"/>
      <c r="I218" s="81"/>
      <c r="J218" s="82"/>
      <c r="R218" s="83"/>
      <c r="S218" s="87"/>
      <c r="T218" s="81"/>
      <c r="U218" s="81"/>
      <c r="AC218" s="83"/>
      <c r="AD218" s="87"/>
      <c r="AE218" s="81"/>
      <c r="AF218" s="81"/>
      <c r="AN218" s="83"/>
      <c r="AO218" s="87"/>
      <c r="AP218" s="81"/>
      <c r="AQ218" s="81"/>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83"/>
      <c r="BO218" s="83"/>
      <c r="BP218" s="83"/>
      <c r="BQ218" s="83"/>
      <c r="BR218" s="83"/>
      <c r="BS218" s="83"/>
      <c r="BT218" s="83"/>
      <c r="BU218" s="83"/>
      <c r="BV218" s="83"/>
      <c r="BW218" s="83"/>
      <c r="BX218" s="83"/>
      <c r="BY218" s="83"/>
      <c r="BZ218" s="83"/>
      <c r="CA218" s="83"/>
      <c r="CB218" s="83"/>
      <c r="CC218" s="83"/>
      <c r="CD218" s="83"/>
      <c r="CE218" s="83"/>
      <c r="CF218" s="83"/>
      <c r="CG218" s="83"/>
      <c r="CH218" s="83"/>
      <c r="CI218" s="83"/>
      <c r="CJ218" s="83"/>
      <c r="CK218" s="83"/>
      <c r="CL218" s="83"/>
      <c r="CM218" s="83"/>
      <c r="CN218" s="83"/>
      <c r="CO218" s="83"/>
      <c r="CP218" s="83"/>
      <c r="CQ218" s="83"/>
      <c r="CR218" s="83"/>
      <c r="CS218" s="83"/>
      <c r="CT218" s="83"/>
      <c r="CU218" s="83"/>
      <c r="CV218" s="83"/>
      <c r="CW218" s="83"/>
      <c r="CX218" s="83"/>
      <c r="CY218" s="83"/>
      <c r="CZ218" s="83"/>
      <c r="DA218" s="83"/>
      <c r="DB218" s="83"/>
      <c r="DC218" s="83"/>
      <c r="DD218" s="83"/>
      <c r="DE218" s="83"/>
      <c r="DF218" s="83"/>
      <c r="DG218" s="83"/>
      <c r="DH218" s="83"/>
      <c r="DI218" s="83"/>
      <c r="DJ218" s="83"/>
      <c r="DK218" s="83"/>
      <c r="DL218" s="83"/>
      <c r="DM218" s="83"/>
      <c r="DN218" s="83"/>
      <c r="DO218" s="83"/>
      <c r="DP218" s="83"/>
      <c r="DQ218" s="83"/>
      <c r="DR218" s="83"/>
      <c r="DS218" s="83"/>
      <c r="DT218" s="83"/>
      <c r="DU218" s="83"/>
      <c r="DV218" s="83"/>
      <c r="DW218" s="83"/>
      <c r="DX218" s="83"/>
      <c r="DY218" s="83"/>
      <c r="DZ218" s="83"/>
      <c r="EA218" s="83"/>
      <c r="EB218" s="83"/>
      <c r="EC218" s="83"/>
      <c r="ED218" s="83"/>
      <c r="EE218" s="83"/>
      <c r="EF218" s="83"/>
      <c r="EG218" s="83"/>
      <c r="EH218" s="83"/>
      <c r="EI218" s="83"/>
      <c r="EJ218" s="83"/>
      <c r="EK218" s="83"/>
      <c r="EL218" s="83"/>
      <c r="EM218" s="83"/>
      <c r="EN218" s="83"/>
      <c r="EO218" s="83"/>
      <c r="EP218" s="83"/>
      <c r="EQ218" s="83"/>
      <c r="ER218" s="83"/>
    </row>
    <row r="219" spans="8:148" s="79" customFormat="1" x14ac:dyDescent="0.25">
      <c r="H219" s="81"/>
      <c r="I219" s="81"/>
      <c r="J219" s="82"/>
      <c r="R219" s="83"/>
      <c r="S219" s="87"/>
      <c r="T219" s="81"/>
      <c r="U219" s="81"/>
      <c r="AC219" s="83"/>
      <c r="AD219" s="87"/>
      <c r="AE219" s="81"/>
      <c r="AF219" s="81"/>
      <c r="AN219" s="83"/>
      <c r="AO219" s="87"/>
      <c r="AP219" s="81"/>
      <c r="AQ219" s="81"/>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83"/>
      <c r="BO219" s="83"/>
      <c r="BP219" s="83"/>
      <c r="BQ219" s="83"/>
      <c r="BR219" s="83"/>
      <c r="BS219" s="83"/>
      <c r="BT219" s="83"/>
      <c r="BU219" s="83"/>
      <c r="BV219" s="83"/>
      <c r="BW219" s="83"/>
      <c r="BX219" s="83"/>
      <c r="BY219" s="83"/>
      <c r="BZ219" s="83"/>
      <c r="CA219" s="83"/>
      <c r="CB219" s="83"/>
      <c r="CC219" s="83"/>
      <c r="CD219" s="83"/>
      <c r="CE219" s="83"/>
      <c r="CF219" s="83"/>
      <c r="CG219" s="83"/>
      <c r="CH219" s="83"/>
      <c r="CI219" s="83"/>
      <c r="CJ219" s="83"/>
      <c r="CK219" s="83"/>
      <c r="CL219" s="83"/>
      <c r="CM219" s="83"/>
      <c r="CN219" s="83"/>
      <c r="CO219" s="83"/>
      <c r="CP219" s="83"/>
      <c r="CQ219" s="83"/>
      <c r="CR219" s="83"/>
      <c r="CS219" s="83"/>
      <c r="CT219" s="83"/>
      <c r="CU219" s="83"/>
      <c r="CV219" s="83"/>
      <c r="CW219" s="83"/>
      <c r="CX219" s="83"/>
      <c r="CY219" s="83"/>
      <c r="CZ219" s="83"/>
      <c r="DA219" s="83"/>
      <c r="DB219" s="83"/>
      <c r="DC219" s="83"/>
      <c r="DD219" s="83"/>
      <c r="DE219" s="83"/>
      <c r="DF219" s="83"/>
      <c r="DG219" s="83"/>
      <c r="DH219" s="83"/>
      <c r="DI219" s="83"/>
      <c r="DJ219" s="83"/>
      <c r="DK219" s="83"/>
      <c r="DL219" s="83"/>
      <c r="DM219" s="83"/>
      <c r="DN219" s="83"/>
      <c r="DO219" s="83"/>
      <c r="DP219" s="83"/>
      <c r="DQ219" s="83"/>
      <c r="DR219" s="83"/>
      <c r="DS219" s="83"/>
      <c r="DT219" s="83"/>
      <c r="DU219" s="83"/>
      <c r="DV219" s="83"/>
      <c r="DW219" s="83"/>
      <c r="DX219" s="83"/>
      <c r="DY219" s="83"/>
      <c r="DZ219" s="83"/>
      <c r="EA219" s="83"/>
      <c r="EB219" s="83"/>
      <c r="EC219" s="83"/>
      <c r="ED219" s="83"/>
      <c r="EE219" s="83"/>
      <c r="EF219" s="83"/>
      <c r="EG219" s="83"/>
      <c r="EH219" s="83"/>
      <c r="EI219" s="83"/>
      <c r="EJ219" s="83"/>
      <c r="EK219" s="83"/>
      <c r="EL219" s="83"/>
      <c r="EM219" s="83"/>
      <c r="EN219" s="83"/>
      <c r="EO219" s="83"/>
      <c r="EP219" s="83"/>
      <c r="EQ219" s="83"/>
      <c r="ER219" s="83"/>
    </row>
    <row r="220" spans="8:148" s="79" customFormat="1" x14ac:dyDescent="0.25">
      <c r="H220" s="81"/>
      <c r="I220" s="81"/>
      <c r="J220" s="82"/>
      <c r="R220" s="83"/>
      <c r="S220" s="87"/>
      <c r="T220" s="81"/>
      <c r="U220" s="81"/>
      <c r="AC220" s="83"/>
      <c r="AD220" s="87"/>
      <c r="AE220" s="81"/>
      <c r="AF220" s="81"/>
      <c r="AN220" s="83"/>
      <c r="AO220" s="87"/>
      <c r="AP220" s="81"/>
      <c r="AQ220" s="81"/>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83"/>
      <c r="BO220" s="83"/>
      <c r="BP220" s="83"/>
      <c r="BQ220" s="83"/>
      <c r="BR220" s="83"/>
      <c r="BS220" s="83"/>
      <c r="BT220" s="83"/>
      <c r="BU220" s="83"/>
      <c r="BV220" s="83"/>
      <c r="BW220" s="83"/>
      <c r="BX220" s="83"/>
      <c r="BY220" s="83"/>
      <c r="BZ220" s="83"/>
      <c r="CA220" s="83"/>
      <c r="CB220" s="83"/>
      <c r="CC220" s="83"/>
      <c r="CD220" s="83"/>
      <c r="CE220" s="83"/>
      <c r="CF220" s="83"/>
      <c r="CG220" s="83"/>
      <c r="CH220" s="83"/>
      <c r="CI220" s="83"/>
      <c r="CJ220" s="83"/>
      <c r="CK220" s="83"/>
      <c r="CL220" s="83"/>
      <c r="CM220" s="83"/>
      <c r="CN220" s="83"/>
      <c r="CO220" s="83"/>
      <c r="CP220" s="83"/>
      <c r="CQ220" s="83"/>
      <c r="CR220" s="83"/>
      <c r="CS220" s="83"/>
      <c r="CT220" s="83"/>
      <c r="CU220" s="83"/>
      <c r="CV220" s="83"/>
      <c r="CW220" s="83"/>
      <c r="CX220" s="83"/>
      <c r="CY220" s="83"/>
      <c r="CZ220" s="83"/>
      <c r="DA220" s="83"/>
      <c r="DB220" s="83"/>
      <c r="DC220" s="83"/>
      <c r="DD220" s="83"/>
      <c r="DE220" s="83"/>
      <c r="DF220" s="83"/>
      <c r="DG220" s="83"/>
      <c r="DH220" s="83"/>
      <c r="DI220" s="83"/>
      <c r="DJ220" s="83"/>
      <c r="DK220" s="83"/>
      <c r="DL220" s="83"/>
      <c r="DM220" s="83"/>
      <c r="DN220" s="83"/>
      <c r="DO220" s="83"/>
      <c r="DP220" s="83"/>
      <c r="DQ220" s="83"/>
      <c r="DR220" s="83"/>
      <c r="DS220" s="83"/>
      <c r="DT220" s="83"/>
      <c r="DU220" s="83"/>
      <c r="DV220" s="83"/>
      <c r="DW220" s="83"/>
      <c r="DX220" s="83"/>
      <c r="DY220" s="83"/>
      <c r="DZ220" s="83"/>
      <c r="EA220" s="83"/>
      <c r="EB220" s="83"/>
      <c r="EC220" s="83"/>
      <c r="ED220" s="83"/>
      <c r="EE220" s="83"/>
      <c r="EF220" s="83"/>
      <c r="EG220" s="83"/>
      <c r="EH220" s="83"/>
      <c r="EI220" s="83"/>
      <c r="EJ220" s="83"/>
      <c r="EK220" s="83"/>
      <c r="EL220" s="83"/>
      <c r="EM220" s="83"/>
      <c r="EN220" s="83"/>
      <c r="EO220" s="83"/>
      <c r="EP220" s="83"/>
      <c r="EQ220" s="83"/>
      <c r="ER220" s="83"/>
    </row>
    <row r="221" spans="8:148" s="79" customFormat="1" x14ac:dyDescent="0.25">
      <c r="H221" s="81"/>
      <c r="I221" s="81"/>
      <c r="J221" s="82"/>
      <c r="R221" s="83"/>
      <c r="S221" s="87"/>
      <c r="T221" s="81"/>
      <c r="U221" s="81"/>
      <c r="AC221" s="83"/>
      <c r="AD221" s="87"/>
      <c r="AE221" s="81"/>
      <c r="AF221" s="81"/>
      <c r="AN221" s="83"/>
      <c r="AO221" s="87"/>
      <c r="AP221" s="81"/>
      <c r="AQ221" s="81"/>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83"/>
      <c r="BO221" s="83"/>
      <c r="BP221" s="83"/>
      <c r="BQ221" s="83"/>
      <c r="BR221" s="83"/>
      <c r="BS221" s="83"/>
      <c r="BT221" s="83"/>
      <c r="BU221" s="83"/>
      <c r="BV221" s="83"/>
      <c r="BW221" s="83"/>
      <c r="BX221" s="83"/>
      <c r="BY221" s="83"/>
      <c r="BZ221" s="83"/>
      <c r="CA221" s="83"/>
      <c r="CB221" s="83"/>
      <c r="CC221" s="83"/>
      <c r="CD221" s="83"/>
      <c r="CE221" s="83"/>
      <c r="CF221" s="83"/>
      <c r="CG221" s="83"/>
      <c r="CH221" s="83"/>
      <c r="CI221" s="83"/>
      <c r="CJ221" s="83"/>
      <c r="CK221" s="83"/>
      <c r="CL221" s="83"/>
      <c r="CM221" s="83"/>
      <c r="CN221" s="83"/>
      <c r="CO221" s="83"/>
      <c r="CP221" s="83"/>
      <c r="CQ221" s="83"/>
      <c r="CR221" s="83"/>
      <c r="CS221" s="83"/>
      <c r="CT221" s="83"/>
      <c r="CU221" s="83"/>
      <c r="CV221" s="83"/>
      <c r="CW221" s="83"/>
      <c r="CX221" s="83"/>
      <c r="CY221" s="83"/>
      <c r="CZ221" s="83"/>
      <c r="DA221" s="83"/>
      <c r="DB221" s="83"/>
      <c r="DC221" s="83"/>
      <c r="DD221" s="83"/>
      <c r="DE221" s="83"/>
      <c r="DF221" s="83"/>
      <c r="DG221" s="83"/>
      <c r="DH221" s="83"/>
      <c r="DI221" s="83"/>
      <c r="DJ221" s="83"/>
      <c r="DK221" s="83"/>
      <c r="DL221" s="83"/>
      <c r="DM221" s="83"/>
      <c r="DN221" s="83"/>
      <c r="DO221" s="83"/>
      <c r="DP221" s="83"/>
      <c r="DQ221" s="83"/>
      <c r="DR221" s="83"/>
      <c r="DS221" s="83"/>
      <c r="DT221" s="83"/>
      <c r="DU221" s="83"/>
      <c r="DV221" s="83"/>
      <c r="DW221" s="83"/>
      <c r="DX221" s="83"/>
      <c r="DY221" s="83"/>
      <c r="DZ221" s="83"/>
      <c r="EA221" s="83"/>
      <c r="EB221" s="83"/>
      <c r="EC221" s="83"/>
      <c r="ED221" s="83"/>
      <c r="EE221" s="83"/>
      <c r="EF221" s="83"/>
      <c r="EG221" s="83"/>
      <c r="EH221" s="83"/>
      <c r="EI221" s="83"/>
      <c r="EJ221" s="83"/>
      <c r="EK221" s="83"/>
      <c r="EL221" s="83"/>
      <c r="EM221" s="83"/>
      <c r="EN221" s="83"/>
      <c r="EO221" s="83"/>
      <c r="EP221" s="83"/>
      <c r="EQ221" s="83"/>
      <c r="ER221" s="83"/>
    </row>
    <row r="222" spans="8:148" s="79" customFormat="1" x14ac:dyDescent="0.25">
      <c r="H222" s="81"/>
      <c r="I222" s="81"/>
      <c r="J222" s="82"/>
      <c r="R222" s="83"/>
      <c r="S222" s="87"/>
      <c r="T222" s="81"/>
      <c r="U222" s="81"/>
      <c r="AC222" s="83"/>
      <c r="AD222" s="87"/>
      <c r="AE222" s="81"/>
      <c r="AF222" s="81"/>
      <c r="AN222" s="83"/>
      <c r="AO222" s="87"/>
      <c r="AP222" s="81"/>
      <c r="AQ222" s="81"/>
      <c r="AR222" s="83"/>
      <c r="AS222" s="83"/>
      <c r="AT222" s="83"/>
      <c r="AU222" s="83"/>
      <c r="AV222" s="83"/>
      <c r="AW222" s="83"/>
      <c r="AX222" s="83"/>
      <c r="AY222" s="83"/>
      <c r="AZ222" s="83"/>
      <c r="BA222" s="83"/>
      <c r="BB222" s="83"/>
      <c r="BC222" s="83"/>
      <c r="BD222" s="83"/>
      <c r="BE222" s="83"/>
      <c r="BF222" s="83"/>
      <c r="BG222" s="83"/>
      <c r="BH222" s="83"/>
      <c r="BI222" s="83"/>
      <c r="BJ222" s="83"/>
      <c r="BK222" s="83"/>
      <c r="BL222" s="83"/>
      <c r="BM222" s="83"/>
      <c r="BN222" s="83"/>
      <c r="BO222" s="83"/>
      <c r="BP222" s="83"/>
      <c r="BQ222" s="83"/>
      <c r="BR222" s="83"/>
      <c r="BS222" s="83"/>
      <c r="BT222" s="83"/>
      <c r="BU222" s="83"/>
      <c r="BV222" s="83"/>
      <c r="BW222" s="83"/>
      <c r="BX222" s="83"/>
      <c r="BY222" s="83"/>
      <c r="BZ222" s="83"/>
      <c r="CA222" s="83"/>
      <c r="CB222" s="83"/>
      <c r="CC222" s="83"/>
      <c r="CD222" s="83"/>
      <c r="CE222" s="83"/>
      <c r="CF222" s="83"/>
      <c r="CG222" s="83"/>
      <c r="CH222" s="83"/>
      <c r="CI222" s="83"/>
      <c r="CJ222" s="83"/>
      <c r="CK222" s="83"/>
      <c r="CL222" s="83"/>
      <c r="CM222" s="83"/>
      <c r="CN222" s="83"/>
      <c r="CO222" s="83"/>
      <c r="CP222" s="83"/>
      <c r="CQ222" s="83"/>
      <c r="CR222" s="83"/>
      <c r="CS222" s="83"/>
      <c r="CT222" s="83"/>
      <c r="CU222" s="83"/>
      <c r="CV222" s="83"/>
      <c r="CW222" s="83"/>
      <c r="CX222" s="83"/>
      <c r="CY222" s="83"/>
      <c r="CZ222" s="83"/>
      <c r="DA222" s="83"/>
      <c r="DB222" s="83"/>
      <c r="DC222" s="83"/>
      <c r="DD222" s="83"/>
      <c r="DE222" s="83"/>
      <c r="DF222" s="83"/>
      <c r="DG222" s="83"/>
      <c r="DH222" s="83"/>
      <c r="DI222" s="83"/>
      <c r="DJ222" s="83"/>
      <c r="DK222" s="83"/>
      <c r="DL222" s="83"/>
      <c r="DM222" s="83"/>
      <c r="DN222" s="83"/>
      <c r="DO222" s="83"/>
      <c r="DP222" s="83"/>
      <c r="DQ222" s="83"/>
      <c r="DR222" s="83"/>
      <c r="DS222" s="83"/>
      <c r="DT222" s="83"/>
      <c r="DU222" s="83"/>
      <c r="DV222" s="83"/>
      <c r="DW222" s="83"/>
      <c r="DX222" s="83"/>
      <c r="DY222" s="83"/>
      <c r="DZ222" s="83"/>
      <c r="EA222" s="83"/>
      <c r="EB222" s="83"/>
      <c r="EC222" s="83"/>
      <c r="ED222" s="83"/>
      <c r="EE222" s="83"/>
      <c r="EF222" s="83"/>
      <c r="EG222" s="83"/>
      <c r="EH222" s="83"/>
      <c r="EI222" s="83"/>
      <c r="EJ222" s="83"/>
      <c r="EK222" s="83"/>
      <c r="EL222" s="83"/>
      <c r="EM222" s="83"/>
      <c r="EN222" s="83"/>
      <c r="EO222" s="83"/>
      <c r="EP222" s="83"/>
      <c r="EQ222" s="83"/>
      <c r="ER222" s="83"/>
    </row>
    <row r="223" spans="8:148" s="79" customFormat="1" x14ac:dyDescent="0.25">
      <c r="H223" s="81"/>
      <c r="I223" s="81"/>
      <c r="J223" s="82"/>
      <c r="R223" s="83"/>
      <c r="S223" s="87"/>
      <c r="T223" s="81"/>
      <c r="U223" s="81"/>
      <c r="AC223" s="83"/>
      <c r="AD223" s="87"/>
      <c r="AE223" s="81"/>
      <c r="AF223" s="81"/>
      <c r="AN223" s="83"/>
      <c r="AO223" s="87"/>
      <c r="AP223" s="81"/>
      <c r="AQ223" s="81"/>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83"/>
      <c r="BO223" s="83"/>
      <c r="BP223" s="83"/>
      <c r="BQ223" s="83"/>
      <c r="BR223" s="83"/>
      <c r="BS223" s="83"/>
      <c r="BT223" s="83"/>
      <c r="BU223" s="83"/>
      <c r="BV223" s="83"/>
      <c r="BW223" s="83"/>
      <c r="BX223" s="83"/>
      <c r="BY223" s="83"/>
      <c r="BZ223" s="83"/>
      <c r="CA223" s="83"/>
      <c r="CB223" s="83"/>
      <c r="CC223" s="83"/>
      <c r="CD223" s="83"/>
      <c r="CE223" s="83"/>
      <c r="CF223" s="83"/>
      <c r="CG223" s="83"/>
      <c r="CH223" s="83"/>
      <c r="CI223" s="83"/>
      <c r="CJ223" s="83"/>
      <c r="CK223" s="83"/>
      <c r="CL223" s="83"/>
      <c r="CM223" s="83"/>
      <c r="CN223" s="83"/>
      <c r="CO223" s="83"/>
      <c r="CP223" s="83"/>
      <c r="CQ223" s="83"/>
      <c r="CR223" s="83"/>
      <c r="CS223" s="83"/>
      <c r="CT223" s="83"/>
      <c r="CU223" s="83"/>
      <c r="CV223" s="83"/>
      <c r="CW223" s="83"/>
      <c r="CX223" s="83"/>
      <c r="CY223" s="83"/>
      <c r="CZ223" s="83"/>
      <c r="DA223" s="83"/>
      <c r="DB223" s="83"/>
      <c r="DC223" s="83"/>
      <c r="DD223" s="83"/>
      <c r="DE223" s="83"/>
      <c r="DF223" s="83"/>
      <c r="DG223" s="83"/>
      <c r="DH223" s="83"/>
      <c r="DI223" s="83"/>
      <c r="DJ223" s="83"/>
      <c r="DK223" s="83"/>
      <c r="DL223" s="83"/>
      <c r="DM223" s="83"/>
      <c r="DN223" s="83"/>
      <c r="DO223" s="83"/>
      <c r="DP223" s="83"/>
      <c r="DQ223" s="83"/>
      <c r="DR223" s="83"/>
      <c r="DS223" s="83"/>
      <c r="DT223" s="83"/>
      <c r="DU223" s="83"/>
      <c r="DV223" s="83"/>
      <c r="DW223" s="83"/>
      <c r="DX223" s="83"/>
      <c r="DY223" s="83"/>
      <c r="DZ223" s="83"/>
      <c r="EA223" s="83"/>
      <c r="EB223" s="83"/>
      <c r="EC223" s="83"/>
      <c r="ED223" s="83"/>
      <c r="EE223" s="83"/>
      <c r="EF223" s="83"/>
      <c r="EG223" s="83"/>
      <c r="EH223" s="83"/>
      <c r="EI223" s="83"/>
      <c r="EJ223" s="83"/>
      <c r="EK223" s="83"/>
      <c r="EL223" s="83"/>
      <c r="EM223" s="83"/>
      <c r="EN223" s="83"/>
      <c r="EO223" s="83"/>
      <c r="EP223" s="83"/>
      <c r="EQ223" s="83"/>
      <c r="ER223" s="83"/>
    </row>
    <row r="224" spans="8:148" s="79" customFormat="1" x14ac:dyDescent="0.25">
      <c r="H224" s="81"/>
      <c r="I224" s="81"/>
      <c r="J224" s="82"/>
      <c r="R224" s="83"/>
      <c r="S224" s="87"/>
      <c r="T224" s="81"/>
      <c r="U224" s="81"/>
      <c r="AC224" s="83"/>
      <c r="AD224" s="87"/>
      <c r="AE224" s="81"/>
      <c r="AF224" s="81"/>
      <c r="AN224" s="83"/>
      <c r="AO224" s="87"/>
      <c r="AP224" s="81"/>
      <c r="AQ224" s="81"/>
      <c r="AR224" s="83"/>
      <c r="AS224" s="83"/>
      <c r="AT224" s="83"/>
      <c r="AU224" s="83"/>
      <c r="AV224" s="83"/>
      <c r="AW224" s="83"/>
      <c r="AX224" s="83"/>
      <c r="AY224" s="83"/>
      <c r="AZ224" s="83"/>
      <c r="BA224" s="83"/>
      <c r="BB224" s="83"/>
      <c r="BC224" s="83"/>
      <c r="BD224" s="83"/>
      <c r="BE224" s="83"/>
      <c r="BF224" s="83"/>
      <c r="BG224" s="83"/>
      <c r="BH224" s="83"/>
      <c r="BI224" s="83"/>
      <c r="BJ224" s="83"/>
      <c r="BK224" s="83"/>
      <c r="BL224" s="83"/>
      <c r="BM224" s="83"/>
      <c r="BN224" s="83"/>
      <c r="BO224" s="83"/>
      <c r="BP224" s="83"/>
      <c r="BQ224" s="83"/>
      <c r="BR224" s="83"/>
      <c r="BS224" s="83"/>
      <c r="BT224" s="83"/>
      <c r="BU224" s="83"/>
      <c r="BV224" s="83"/>
      <c r="BW224" s="83"/>
      <c r="BX224" s="83"/>
      <c r="BY224" s="83"/>
      <c r="BZ224" s="83"/>
      <c r="CA224" s="83"/>
      <c r="CB224" s="83"/>
      <c r="CC224" s="83"/>
      <c r="CD224" s="83"/>
      <c r="CE224" s="83"/>
      <c r="CF224" s="83"/>
      <c r="CG224" s="83"/>
      <c r="CH224" s="83"/>
      <c r="CI224" s="83"/>
      <c r="CJ224" s="83"/>
      <c r="CK224" s="83"/>
      <c r="CL224" s="83"/>
      <c r="CM224" s="83"/>
      <c r="CN224" s="83"/>
      <c r="CO224" s="83"/>
      <c r="CP224" s="83"/>
      <c r="CQ224" s="83"/>
      <c r="CR224" s="83"/>
      <c r="CS224" s="83"/>
      <c r="CT224" s="83"/>
      <c r="CU224" s="83"/>
      <c r="CV224" s="83"/>
      <c r="CW224" s="83"/>
      <c r="CX224" s="83"/>
      <c r="CY224" s="83"/>
      <c r="CZ224" s="83"/>
      <c r="DA224" s="83"/>
      <c r="DB224" s="83"/>
      <c r="DC224" s="83"/>
      <c r="DD224" s="83"/>
      <c r="DE224" s="83"/>
      <c r="DF224" s="83"/>
      <c r="DG224" s="83"/>
      <c r="DH224" s="83"/>
      <c r="DI224" s="83"/>
      <c r="DJ224" s="83"/>
      <c r="DK224" s="83"/>
      <c r="DL224" s="83"/>
      <c r="DM224" s="83"/>
      <c r="DN224" s="83"/>
      <c r="DO224" s="83"/>
      <c r="DP224" s="83"/>
      <c r="DQ224" s="83"/>
      <c r="DR224" s="83"/>
      <c r="DS224" s="83"/>
      <c r="DT224" s="83"/>
      <c r="DU224" s="83"/>
      <c r="DV224" s="83"/>
      <c r="DW224" s="83"/>
      <c r="DX224" s="83"/>
      <c r="DY224" s="83"/>
      <c r="DZ224" s="83"/>
      <c r="EA224" s="83"/>
      <c r="EB224" s="83"/>
      <c r="EC224" s="83"/>
      <c r="ED224" s="83"/>
      <c r="EE224" s="83"/>
      <c r="EF224" s="83"/>
      <c r="EG224" s="83"/>
      <c r="EH224" s="83"/>
      <c r="EI224" s="83"/>
      <c r="EJ224" s="83"/>
      <c r="EK224" s="83"/>
      <c r="EL224" s="83"/>
      <c r="EM224" s="83"/>
      <c r="EN224" s="83"/>
      <c r="EO224" s="83"/>
      <c r="EP224" s="83"/>
      <c r="EQ224" s="83"/>
      <c r="ER224" s="83"/>
    </row>
    <row r="225" spans="8:148" s="79" customFormat="1" x14ac:dyDescent="0.25">
      <c r="H225" s="81"/>
      <c r="I225" s="81"/>
      <c r="J225" s="82"/>
      <c r="R225" s="83"/>
      <c r="S225" s="87"/>
      <c r="T225" s="81"/>
      <c r="U225" s="81"/>
      <c r="AC225" s="83"/>
      <c r="AD225" s="87"/>
      <c r="AE225" s="81"/>
      <c r="AF225" s="81"/>
      <c r="AN225" s="83"/>
      <c r="AO225" s="87"/>
      <c r="AP225" s="81"/>
      <c r="AQ225" s="81"/>
      <c r="AR225" s="83"/>
      <c r="AS225" s="83"/>
      <c r="AT225" s="83"/>
      <c r="AU225" s="83"/>
      <c r="AV225" s="83"/>
      <c r="AW225" s="83"/>
      <c r="AX225" s="83"/>
      <c r="AY225" s="83"/>
      <c r="AZ225" s="83"/>
      <c r="BA225" s="83"/>
      <c r="BB225" s="83"/>
      <c r="BC225" s="83"/>
      <c r="BD225" s="83"/>
      <c r="BE225" s="83"/>
      <c r="BF225" s="83"/>
      <c r="BG225" s="83"/>
      <c r="BH225" s="83"/>
      <c r="BI225" s="83"/>
      <c r="BJ225" s="83"/>
      <c r="BK225" s="83"/>
      <c r="BL225" s="83"/>
      <c r="BM225" s="83"/>
      <c r="BN225" s="83"/>
      <c r="BO225" s="83"/>
      <c r="BP225" s="83"/>
      <c r="BQ225" s="83"/>
      <c r="BR225" s="83"/>
      <c r="BS225" s="83"/>
      <c r="BT225" s="83"/>
      <c r="BU225" s="83"/>
      <c r="BV225" s="83"/>
      <c r="BW225" s="83"/>
      <c r="BX225" s="83"/>
      <c r="BY225" s="83"/>
      <c r="BZ225" s="83"/>
      <c r="CA225" s="83"/>
      <c r="CB225" s="83"/>
      <c r="CC225" s="83"/>
      <c r="CD225" s="83"/>
      <c r="CE225" s="83"/>
      <c r="CF225" s="83"/>
      <c r="CG225" s="83"/>
      <c r="CH225" s="83"/>
      <c r="CI225" s="83"/>
      <c r="CJ225" s="83"/>
      <c r="CK225" s="83"/>
      <c r="CL225" s="83"/>
      <c r="CM225" s="83"/>
      <c r="CN225" s="83"/>
      <c r="CO225" s="83"/>
      <c r="CP225" s="83"/>
      <c r="CQ225" s="83"/>
      <c r="CR225" s="83"/>
      <c r="CS225" s="83"/>
      <c r="CT225" s="83"/>
      <c r="CU225" s="83"/>
      <c r="CV225" s="83"/>
      <c r="CW225" s="83"/>
      <c r="CX225" s="83"/>
      <c r="CY225" s="83"/>
      <c r="CZ225" s="83"/>
      <c r="DA225" s="83"/>
      <c r="DB225" s="83"/>
      <c r="DC225" s="83"/>
      <c r="DD225" s="83"/>
      <c r="DE225" s="83"/>
      <c r="DF225" s="83"/>
      <c r="DG225" s="83"/>
      <c r="DH225" s="83"/>
      <c r="DI225" s="83"/>
      <c r="DJ225" s="83"/>
      <c r="DK225" s="83"/>
      <c r="DL225" s="83"/>
      <c r="DM225" s="83"/>
      <c r="DN225" s="83"/>
      <c r="DO225" s="83"/>
      <c r="DP225" s="83"/>
      <c r="DQ225" s="83"/>
      <c r="DR225" s="83"/>
      <c r="DS225" s="83"/>
      <c r="DT225" s="83"/>
      <c r="DU225" s="83"/>
      <c r="DV225" s="83"/>
      <c r="DW225" s="83"/>
      <c r="DX225" s="83"/>
      <c r="DY225" s="83"/>
      <c r="DZ225" s="83"/>
      <c r="EA225" s="83"/>
      <c r="EB225" s="83"/>
      <c r="EC225" s="83"/>
      <c r="ED225" s="83"/>
      <c r="EE225" s="83"/>
      <c r="EF225" s="83"/>
      <c r="EG225" s="83"/>
      <c r="EH225" s="83"/>
      <c r="EI225" s="83"/>
      <c r="EJ225" s="83"/>
      <c r="EK225" s="83"/>
      <c r="EL225" s="83"/>
      <c r="EM225" s="83"/>
      <c r="EN225" s="83"/>
      <c r="EO225" s="83"/>
      <c r="EP225" s="83"/>
      <c r="EQ225" s="83"/>
      <c r="ER225" s="83"/>
    </row>
    <row r="226" spans="8:148" s="79" customFormat="1" x14ac:dyDescent="0.25">
      <c r="H226" s="81"/>
      <c r="I226" s="81"/>
      <c r="J226" s="82"/>
      <c r="R226" s="83"/>
      <c r="S226" s="87"/>
      <c r="T226" s="81"/>
      <c r="U226" s="81"/>
      <c r="AC226" s="83"/>
      <c r="AD226" s="87"/>
      <c r="AE226" s="81"/>
      <c r="AF226" s="81"/>
      <c r="AN226" s="83"/>
      <c r="AO226" s="87"/>
      <c r="AP226" s="81"/>
      <c r="AQ226" s="81"/>
      <c r="AR226" s="83"/>
      <c r="AS226" s="83"/>
      <c r="AT226" s="83"/>
      <c r="AU226" s="83"/>
      <c r="AV226" s="83"/>
      <c r="AW226" s="83"/>
      <c r="AX226" s="83"/>
      <c r="AY226" s="83"/>
      <c r="AZ226" s="83"/>
      <c r="BA226" s="83"/>
      <c r="BB226" s="83"/>
      <c r="BC226" s="83"/>
      <c r="BD226" s="83"/>
      <c r="BE226" s="83"/>
      <c r="BF226" s="83"/>
      <c r="BG226" s="83"/>
      <c r="BH226" s="83"/>
      <c r="BI226" s="83"/>
      <c r="BJ226" s="83"/>
      <c r="BK226" s="83"/>
      <c r="BL226" s="83"/>
      <c r="BM226" s="83"/>
      <c r="BN226" s="83"/>
      <c r="BO226" s="83"/>
      <c r="BP226" s="83"/>
      <c r="BQ226" s="83"/>
      <c r="BR226" s="83"/>
      <c r="BS226" s="83"/>
      <c r="BT226" s="83"/>
      <c r="BU226" s="83"/>
      <c r="BV226" s="83"/>
      <c r="BW226" s="83"/>
      <c r="BX226" s="83"/>
      <c r="BY226" s="83"/>
      <c r="BZ226" s="83"/>
      <c r="CA226" s="83"/>
      <c r="CB226" s="83"/>
      <c r="CC226" s="83"/>
      <c r="CD226" s="83"/>
      <c r="CE226" s="83"/>
      <c r="CF226" s="83"/>
      <c r="CG226" s="83"/>
      <c r="CH226" s="83"/>
      <c r="CI226" s="83"/>
      <c r="CJ226" s="83"/>
      <c r="CK226" s="83"/>
      <c r="CL226" s="83"/>
      <c r="CM226" s="83"/>
      <c r="CN226" s="83"/>
      <c r="CO226" s="83"/>
      <c r="CP226" s="83"/>
      <c r="CQ226" s="83"/>
      <c r="CR226" s="83"/>
      <c r="CS226" s="83"/>
      <c r="CT226" s="83"/>
      <c r="CU226" s="83"/>
      <c r="CV226" s="83"/>
      <c r="CW226" s="83"/>
      <c r="CX226" s="83"/>
      <c r="CY226" s="83"/>
      <c r="CZ226" s="83"/>
      <c r="DA226" s="83"/>
      <c r="DB226" s="83"/>
      <c r="DC226" s="83"/>
      <c r="DD226" s="83"/>
      <c r="DE226" s="83"/>
      <c r="DF226" s="83"/>
      <c r="DG226" s="83"/>
      <c r="DH226" s="83"/>
      <c r="DI226" s="83"/>
      <c r="DJ226" s="83"/>
      <c r="DK226" s="83"/>
      <c r="DL226" s="83"/>
      <c r="DM226" s="83"/>
      <c r="DN226" s="83"/>
      <c r="DO226" s="83"/>
      <c r="DP226" s="83"/>
      <c r="DQ226" s="83"/>
      <c r="DR226" s="83"/>
      <c r="DS226" s="83"/>
      <c r="DT226" s="83"/>
      <c r="DU226" s="83"/>
      <c r="DV226" s="83"/>
      <c r="DW226" s="83"/>
      <c r="DX226" s="83"/>
      <c r="DY226" s="83"/>
      <c r="DZ226" s="83"/>
      <c r="EA226" s="83"/>
      <c r="EB226" s="83"/>
      <c r="EC226" s="83"/>
      <c r="ED226" s="83"/>
      <c r="EE226" s="83"/>
      <c r="EF226" s="83"/>
      <c r="EG226" s="83"/>
      <c r="EH226" s="83"/>
      <c r="EI226" s="83"/>
      <c r="EJ226" s="83"/>
      <c r="EK226" s="83"/>
      <c r="EL226" s="83"/>
      <c r="EM226" s="83"/>
      <c r="EN226" s="83"/>
      <c r="EO226" s="83"/>
      <c r="EP226" s="83"/>
      <c r="EQ226" s="83"/>
      <c r="ER226" s="83"/>
    </row>
    <row r="227" spans="8:148" s="79" customFormat="1" x14ac:dyDescent="0.25">
      <c r="H227" s="81"/>
      <c r="I227" s="81"/>
      <c r="J227" s="82"/>
      <c r="R227" s="83"/>
      <c r="S227" s="87"/>
      <c r="T227" s="81"/>
      <c r="U227" s="81"/>
      <c r="AC227" s="83"/>
      <c r="AD227" s="87"/>
      <c r="AE227" s="81"/>
      <c r="AF227" s="81"/>
      <c r="AN227" s="83"/>
      <c r="AO227" s="87"/>
      <c r="AP227" s="81"/>
      <c r="AQ227" s="81"/>
      <c r="AR227" s="83"/>
      <c r="AS227" s="83"/>
      <c r="AT227" s="83"/>
      <c r="AU227" s="83"/>
      <c r="AV227" s="83"/>
      <c r="AW227" s="83"/>
      <c r="AX227" s="83"/>
      <c r="AY227" s="83"/>
      <c r="AZ227" s="83"/>
      <c r="BA227" s="83"/>
      <c r="BB227" s="83"/>
      <c r="BC227" s="83"/>
      <c r="BD227" s="83"/>
      <c r="BE227" s="83"/>
      <c r="BF227" s="83"/>
      <c r="BG227" s="83"/>
      <c r="BH227" s="83"/>
      <c r="BI227" s="83"/>
      <c r="BJ227" s="83"/>
      <c r="BK227" s="83"/>
      <c r="BL227" s="83"/>
      <c r="BM227" s="83"/>
      <c r="BN227" s="83"/>
      <c r="BO227" s="83"/>
      <c r="BP227" s="83"/>
      <c r="BQ227" s="83"/>
      <c r="BR227" s="83"/>
      <c r="BS227" s="83"/>
      <c r="BT227" s="83"/>
      <c r="BU227" s="83"/>
      <c r="BV227" s="83"/>
      <c r="BW227" s="83"/>
      <c r="BX227" s="83"/>
      <c r="BY227" s="83"/>
      <c r="BZ227" s="83"/>
      <c r="CA227" s="83"/>
      <c r="CB227" s="83"/>
      <c r="CC227" s="83"/>
      <c r="CD227" s="83"/>
      <c r="CE227" s="83"/>
      <c r="CF227" s="83"/>
      <c r="CG227" s="83"/>
      <c r="CH227" s="83"/>
      <c r="CI227" s="83"/>
      <c r="CJ227" s="83"/>
      <c r="CK227" s="83"/>
      <c r="CL227" s="83"/>
      <c r="CM227" s="83"/>
      <c r="CN227" s="83"/>
      <c r="CO227" s="83"/>
      <c r="CP227" s="83"/>
      <c r="CQ227" s="83"/>
      <c r="CR227" s="83"/>
      <c r="CS227" s="83"/>
      <c r="CT227" s="83"/>
      <c r="CU227" s="83"/>
      <c r="CV227" s="83"/>
      <c r="CW227" s="83"/>
      <c r="CX227" s="83"/>
      <c r="CY227" s="83"/>
      <c r="CZ227" s="83"/>
      <c r="DA227" s="83"/>
      <c r="DB227" s="83"/>
      <c r="DC227" s="83"/>
      <c r="DD227" s="83"/>
      <c r="DE227" s="83"/>
      <c r="DF227" s="83"/>
      <c r="DG227" s="83"/>
      <c r="DH227" s="83"/>
      <c r="DI227" s="83"/>
      <c r="DJ227" s="83"/>
      <c r="DK227" s="83"/>
      <c r="DL227" s="83"/>
      <c r="DM227" s="83"/>
      <c r="DN227" s="83"/>
      <c r="DO227" s="83"/>
      <c r="DP227" s="83"/>
      <c r="DQ227" s="83"/>
      <c r="DR227" s="83"/>
      <c r="DS227" s="83"/>
      <c r="DT227" s="83"/>
      <c r="DU227" s="83"/>
      <c r="DV227" s="83"/>
      <c r="DW227" s="83"/>
      <c r="DX227" s="83"/>
      <c r="DY227" s="83"/>
      <c r="DZ227" s="83"/>
      <c r="EA227" s="83"/>
      <c r="EB227" s="83"/>
      <c r="EC227" s="83"/>
      <c r="ED227" s="83"/>
      <c r="EE227" s="83"/>
      <c r="EF227" s="83"/>
      <c r="EG227" s="83"/>
      <c r="EH227" s="83"/>
      <c r="EI227" s="83"/>
      <c r="EJ227" s="83"/>
      <c r="EK227" s="83"/>
      <c r="EL227" s="83"/>
      <c r="EM227" s="83"/>
      <c r="EN227" s="83"/>
      <c r="EO227" s="83"/>
      <c r="EP227" s="83"/>
      <c r="EQ227" s="83"/>
      <c r="ER227" s="83"/>
    </row>
    <row r="228" spans="8:148" s="79" customFormat="1" x14ac:dyDescent="0.25">
      <c r="H228" s="81"/>
      <c r="I228" s="81"/>
      <c r="J228" s="82"/>
      <c r="R228" s="83"/>
      <c r="S228" s="87"/>
      <c r="T228" s="81"/>
      <c r="U228" s="81"/>
      <c r="AC228" s="83"/>
      <c r="AD228" s="87"/>
      <c r="AE228" s="81"/>
      <c r="AF228" s="81"/>
      <c r="AN228" s="83"/>
      <c r="AO228" s="87"/>
      <c r="AP228" s="81"/>
      <c r="AQ228" s="81"/>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83"/>
      <c r="BO228" s="83"/>
      <c r="BP228" s="83"/>
      <c r="BQ228" s="83"/>
      <c r="BR228" s="83"/>
      <c r="BS228" s="83"/>
      <c r="BT228" s="83"/>
      <c r="BU228" s="83"/>
      <c r="BV228" s="83"/>
      <c r="BW228" s="83"/>
      <c r="BX228" s="83"/>
      <c r="BY228" s="83"/>
      <c r="BZ228" s="83"/>
      <c r="CA228" s="83"/>
      <c r="CB228" s="83"/>
      <c r="CC228" s="83"/>
      <c r="CD228" s="83"/>
      <c r="CE228" s="83"/>
      <c r="CF228" s="83"/>
      <c r="CG228" s="83"/>
      <c r="CH228" s="83"/>
      <c r="CI228" s="83"/>
      <c r="CJ228" s="83"/>
      <c r="CK228" s="83"/>
      <c r="CL228" s="83"/>
      <c r="CM228" s="83"/>
      <c r="CN228" s="83"/>
      <c r="CO228" s="83"/>
      <c r="CP228" s="83"/>
      <c r="CQ228" s="83"/>
      <c r="CR228" s="83"/>
      <c r="CS228" s="83"/>
      <c r="CT228" s="83"/>
      <c r="CU228" s="83"/>
      <c r="CV228" s="83"/>
      <c r="CW228" s="83"/>
      <c r="CX228" s="83"/>
      <c r="CY228" s="83"/>
      <c r="CZ228" s="83"/>
      <c r="DA228" s="83"/>
      <c r="DB228" s="83"/>
      <c r="DC228" s="83"/>
      <c r="DD228" s="83"/>
      <c r="DE228" s="83"/>
      <c r="DF228" s="83"/>
      <c r="DG228" s="83"/>
      <c r="DH228" s="83"/>
      <c r="DI228" s="83"/>
      <c r="DJ228" s="83"/>
      <c r="DK228" s="83"/>
      <c r="DL228" s="83"/>
      <c r="DM228" s="83"/>
      <c r="DN228" s="83"/>
      <c r="DO228" s="83"/>
      <c r="DP228" s="83"/>
      <c r="DQ228" s="83"/>
      <c r="DR228" s="83"/>
      <c r="DS228" s="83"/>
      <c r="DT228" s="83"/>
      <c r="DU228" s="83"/>
      <c r="DV228" s="83"/>
      <c r="DW228" s="83"/>
      <c r="DX228" s="83"/>
      <c r="DY228" s="83"/>
      <c r="DZ228" s="83"/>
      <c r="EA228" s="83"/>
      <c r="EB228" s="83"/>
      <c r="EC228" s="83"/>
      <c r="ED228" s="83"/>
      <c r="EE228" s="83"/>
      <c r="EF228" s="83"/>
      <c r="EG228" s="83"/>
      <c r="EH228" s="83"/>
      <c r="EI228" s="83"/>
      <c r="EJ228" s="83"/>
      <c r="EK228" s="83"/>
      <c r="EL228" s="83"/>
      <c r="EM228" s="83"/>
      <c r="EN228" s="83"/>
      <c r="EO228" s="83"/>
      <c r="EP228" s="83"/>
      <c r="EQ228" s="83"/>
      <c r="ER228" s="83"/>
    </row>
    <row r="229" spans="8:148" s="79" customFormat="1" x14ac:dyDescent="0.25">
      <c r="H229" s="81"/>
      <c r="I229" s="81"/>
      <c r="J229" s="82"/>
      <c r="R229" s="83"/>
      <c r="S229" s="87"/>
      <c r="T229" s="81"/>
      <c r="U229" s="81"/>
      <c r="AC229" s="83"/>
      <c r="AD229" s="87"/>
      <c r="AE229" s="81"/>
      <c r="AF229" s="81"/>
      <c r="AN229" s="83"/>
      <c r="AO229" s="87"/>
      <c r="AP229" s="81"/>
      <c r="AQ229" s="81"/>
      <c r="AR229" s="83"/>
      <c r="AS229" s="83"/>
      <c r="AT229" s="83"/>
      <c r="AU229" s="83"/>
      <c r="AV229" s="83"/>
      <c r="AW229" s="83"/>
      <c r="AX229" s="83"/>
      <c r="AY229" s="83"/>
      <c r="AZ229" s="83"/>
      <c r="BA229" s="83"/>
      <c r="BB229" s="83"/>
      <c r="BC229" s="83"/>
      <c r="BD229" s="83"/>
      <c r="BE229" s="83"/>
      <c r="BF229" s="83"/>
      <c r="BG229" s="83"/>
      <c r="BH229" s="83"/>
      <c r="BI229" s="83"/>
      <c r="BJ229" s="83"/>
      <c r="BK229" s="83"/>
      <c r="BL229" s="83"/>
      <c r="BM229" s="83"/>
      <c r="BN229" s="83"/>
      <c r="BO229" s="83"/>
      <c r="BP229" s="83"/>
      <c r="BQ229" s="83"/>
      <c r="BR229" s="83"/>
      <c r="BS229" s="83"/>
      <c r="BT229" s="83"/>
      <c r="BU229" s="83"/>
      <c r="BV229" s="83"/>
      <c r="BW229" s="83"/>
      <c r="BX229" s="83"/>
      <c r="BY229" s="83"/>
      <c r="BZ229" s="83"/>
      <c r="CA229" s="83"/>
      <c r="CB229" s="83"/>
      <c r="CC229" s="83"/>
      <c r="CD229" s="83"/>
      <c r="CE229" s="83"/>
      <c r="CF229" s="83"/>
      <c r="CG229" s="83"/>
      <c r="CH229" s="83"/>
      <c r="CI229" s="83"/>
      <c r="CJ229" s="83"/>
      <c r="CK229" s="83"/>
      <c r="CL229" s="83"/>
      <c r="CM229" s="83"/>
      <c r="CN229" s="83"/>
      <c r="CO229" s="83"/>
      <c r="CP229" s="83"/>
      <c r="CQ229" s="83"/>
      <c r="CR229" s="83"/>
      <c r="CS229" s="83"/>
      <c r="CT229" s="83"/>
      <c r="CU229" s="83"/>
      <c r="CV229" s="83"/>
      <c r="CW229" s="83"/>
      <c r="CX229" s="83"/>
      <c r="CY229" s="83"/>
      <c r="CZ229" s="83"/>
      <c r="DA229" s="83"/>
      <c r="DB229" s="83"/>
      <c r="DC229" s="83"/>
      <c r="DD229" s="83"/>
      <c r="DE229" s="83"/>
      <c r="DF229" s="83"/>
      <c r="DG229" s="83"/>
      <c r="DH229" s="83"/>
      <c r="DI229" s="83"/>
      <c r="DJ229" s="83"/>
      <c r="DK229" s="83"/>
      <c r="DL229" s="83"/>
      <c r="DM229" s="83"/>
      <c r="DN229" s="83"/>
      <c r="DO229" s="83"/>
      <c r="DP229" s="83"/>
      <c r="DQ229" s="83"/>
      <c r="DR229" s="83"/>
      <c r="DS229" s="83"/>
      <c r="DT229" s="83"/>
      <c r="DU229" s="83"/>
      <c r="DV229" s="83"/>
      <c r="DW229" s="83"/>
      <c r="DX229" s="83"/>
      <c r="DY229" s="83"/>
      <c r="DZ229" s="83"/>
      <c r="EA229" s="83"/>
      <c r="EB229" s="83"/>
      <c r="EC229" s="83"/>
      <c r="ED229" s="83"/>
      <c r="EE229" s="83"/>
      <c r="EF229" s="83"/>
      <c r="EG229" s="83"/>
      <c r="EH229" s="83"/>
      <c r="EI229" s="83"/>
      <c r="EJ229" s="83"/>
      <c r="EK229" s="83"/>
      <c r="EL229" s="83"/>
      <c r="EM229" s="83"/>
      <c r="EN229" s="83"/>
      <c r="EO229" s="83"/>
      <c r="EP229" s="83"/>
      <c r="EQ229" s="83"/>
      <c r="ER229" s="83"/>
    </row>
    <row r="230" spans="8:148" s="79" customFormat="1" x14ac:dyDescent="0.25">
      <c r="H230" s="81"/>
      <c r="I230" s="81"/>
      <c r="J230" s="82"/>
      <c r="R230" s="83"/>
      <c r="S230" s="87"/>
      <c r="T230" s="81"/>
      <c r="U230" s="81"/>
      <c r="AC230" s="83"/>
      <c r="AD230" s="87"/>
      <c r="AE230" s="81"/>
      <c r="AF230" s="81"/>
      <c r="AN230" s="83"/>
      <c r="AO230" s="87"/>
      <c r="AP230" s="81"/>
      <c r="AQ230" s="81"/>
      <c r="AR230" s="83"/>
      <c r="AS230" s="83"/>
      <c r="AT230" s="83"/>
      <c r="AU230" s="83"/>
      <c r="AV230" s="83"/>
      <c r="AW230" s="83"/>
      <c r="AX230" s="83"/>
      <c r="AY230" s="83"/>
      <c r="AZ230" s="83"/>
      <c r="BA230" s="83"/>
      <c r="BB230" s="83"/>
      <c r="BC230" s="83"/>
      <c r="BD230" s="83"/>
      <c r="BE230" s="83"/>
      <c r="BF230" s="83"/>
      <c r="BG230" s="83"/>
      <c r="BH230" s="83"/>
      <c r="BI230" s="83"/>
      <c r="BJ230" s="83"/>
      <c r="BK230" s="83"/>
      <c r="BL230" s="83"/>
      <c r="BM230" s="83"/>
      <c r="BN230" s="83"/>
      <c r="BO230" s="83"/>
      <c r="BP230" s="83"/>
      <c r="BQ230" s="83"/>
      <c r="BR230" s="83"/>
      <c r="BS230" s="83"/>
      <c r="BT230" s="83"/>
      <c r="BU230" s="83"/>
      <c r="BV230" s="83"/>
      <c r="BW230" s="83"/>
      <c r="BX230" s="83"/>
      <c r="BY230" s="83"/>
      <c r="BZ230" s="83"/>
      <c r="CA230" s="83"/>
      <c r="CB230" s="83"/>
      <c r="CC230" s="83"/>
      <c r="CD230" s="83"/>
      <c r="CE230" s="83"/>
      <c r="CF230" s="83"/>
      <c r="CG230" s="83"/>
      <c r="CH230" s="83"/>
      <c r="CI230" s="83"/>
      <c r="CJ230" s="83"/>
      <c r="CK230" s="83"/>
      <c r="CL230" s="83"/>
      <c r="CM230" s="83"/>
      <c r="CN230" s="83"/>
      <c r="CO230" s="83"/>
      <c r="CP230" s="83"/>
      <c r="CQ230" s="83"/>
      <c r="CR230" s="83"/>
      <c r="CS230" s="83"/>
      <c r="CT230" s="83"/>
      <c r="CU230" s="83"/>
      <c r="CV230" s="83"/>
      <c r="CW230" s="83"/>
      <c r="CX230" s="83"/>
      <c r="CY230" s="83"/>
      <c r="CZ230" s="83"/>
      <c r="DA230" s="83"/>
      <c r="DB230" s="83"/>
      <c r="DC230" s="83"/>
      <c r="DD230" s="83"/>
      <c r="DE230" s="83"/>
      <c r="DF230" s="83"/>
      <c r="DG230" s="83"/>
      <c r="DH230" s="83"/>
      <c r="DI230" s="83"/>
      <c r="DJ230" s="83"/>
      <c r="DK230" s="83"/>
      <c r="DL230" s="83"/>
      <c r="DM230" s="83"/>
      <c r="DN230" s="83"/>
      <c r="DO230" s="83"/>
      <c r="DP230" s="83"/>
      <c r="DQ230" s="83"/>
      <c r="DR230" s="83"/>
      <c r="DS230" s="83"/>
      <c r="DT230" s="83"/>
      <c r="DU230" s="83"/>
      <c r="DV230" s="83"/>
      <c r="DW230" s="83"/>
      <c r="DX230" s="83"/>
      <c r="DY230" s="83"/>
      <c r="DZ230" s="83"/>
      <c r="EA230" s="83"/>
      <c r="EB230" s="83"/>
      <c r="EC230" s="83"/>
      <c r="ED230" s="83"/>
      <c r="EE230" s="83"/>
      <c r="EF230" s="83"/>
      <c r="EG230" s="83"/>
      <c r="EH230" s="83"/>
      <c r="EI230" s="83"/>
      <c r="EJ230" s="83"/>
      <c r="EK230" s="83"/>
      <c r="EL230" s="83"/>
      <c r="EM230" s="83"/>
      <c r="EN230" s="83"/>
      <c r="EO230" s="83"/>
      <c r="EP230" s="83"/>
      <c r="EQ230" s="83"/>
      <c r="ER230" s="83"/>
    </row>
    <row r="231" spans="8:148" s="79" customFormat="1" x14ac:dyDescent="0.25">
      <c r="H231" s="81"/>
      <c r="I231" s="81"/>
      <c r="J231" s="82"/>
      <c r="R231" s="83"/>
      <c r="S231" s="87"/>
      <c r="T231" s="81"/>
      <c r="U231" s="81"/>
      <c r="AC231" s="83"/>
      <c r="AD231" s="87"/>
      <c r="AE231" s="81"/>
      <c r="AF231" s="81"/>
      <c r="AN231" s="83"/>
      <c r="AO231" s="87"/>
      <c r="AP231" s="81"/>
      <c r="AQ231" s="81"/>
      <c r="AR231" s="83"/>
      <c r="AS231" s="83"/>
      <c r="AT231" s="83"/>
      <c r="AU231" s="83"/>
      <c r="AV231" s="83"/>
      <c r="AW231" s="83"/>
      <c r="AX231" s="83"/>
      <c r="AY231" s="83"/>
      <c r="AZ231" s="83"/>
      <c r="BA231" s="83"/>
      <c r="BB231" s="83"/>
      <c r="BC231" s="83"/>
      <c r="BD231" s="83"/>
      <c r="BE231" s="83"/>
      <c r="BF231" s="83"/>
      <c r="BG231" s="83"/>
      <c r="BH231" s="83"/>
      <c r="BI231" s="83"/>
      <c r="BJ231" s="83"/>
      <c r="BK231" s="83"/>
      <c r="BL231" s="83"/>
      <c r="BM231" s="83"/>
      <c r="BN231" s="83"/>
      <c r="BO231" s="83"/>
      <c r="BP231" s="83"/>
      <c r="BQ231" s="83"/>
      <c r="BR231" s="83"/>
      <c r="BS231" s="83"/>
      <c r="BT231" s="83"/>
      <c r="BU231" s="83"/>
      <c r="BV231" s="83"/>
      <c r="BW231" s="83"/>
      <c r="BX231" s="83"/>
      <c r="BY231" s="83"/>
      <c r="BZ231" s="83"/>
      <c r="CA231" s="83"/>
      <c r="CB231" s="83"/>
      <c r="CC231" s="83"/>
      <c r="CD231" s="83"/>
      <c r="CE231" s="83"/>
      <c r="CF231" s="83"/>
      <c r="CG231" s="83"/>
      <c r="CH231" s="83"/>
      <c r="CI231" s="83"/>
      <c r="CJ231" s="83"/>
      <c r="CK231" s="83"/>
      <c r="CL231" s="83"/>
      <c r="CM231" s="83"/>
      <c r="CN231" s="83"/>
      <c r="CO231" s="83"/>
      <c r="CP231" s="83"/>
      <c r="CQ231" s="83"/>
      <c r="CR231" s="83"/>
      <c r="CS231" s="83"/>
      <c r="CT231" s="83"/>
      <c r="CU231" s="83"/>
      <c r="CV231" s="83"/>
      <c r="CW231" s="83"/>
      <c r="CX231" s="83"/>
      <c r="CY231" s="83"/>
      <c r="CZ231" s="83"/>
      <c r="DA231" s="83"/>
      <c r="DB231" s="83"/>
      <c r="DC231" s="83"/>
      <c r="DD231" s="83"/>
      <c r="DE231" s="83"/>
      <c r="DF231" s="83"/>
      <c r="DG231" s="83"/>
      <c r="DH231" s="83"/>
      <c r="DI231" s="83"/>
      <c r="DJ231" s="83"/>
      <c r="DK231" s="83"/>
      <c r="DL231" s="83"/>
      <c r="DM231" s="83"/>
      <c r="DN231" s="83"/>
      <c r="DO231" s="83"/>
      <c r="DP231" s="83"/>
      <c r="DQ231" s="83"/>
      <c r="DR231" s="83"/>
      <c r="DS231" s="83"/>
      <c r="DT231" s="83"/>
      <c r="DU231" s="83"/>
      <c r="DV231" s="83"/>
      <c r="DW231" s="83"/>
      <c r="DX231" s="83"/>
      <c r="DY231" s="83"/>
      <c r="DZ231" s="83"/>
      <c r="EA231" s="83"/>
      <c r="EB231" s="83"/>
      <c r="EC231" s="83"/>
      <c r="ED231" s="83"/>
      <c r="EE231" s="83"/>
      <c r="EF231" s="83"/>
      <c r="EG231" s="83"/>
      <c r="EH231" s="83"/>
      <c r="EI231" s="83"/>
      <c r="EJ231" s="83"/>
      <c r="EK231" s="83"/>
      <c r="EL231" s="83"/>
      <c r="EM231" s="83"/>
      <c r="EN231" s="83"/>
      <c r="EO231" s="83"/>
      <c r="EP231" s="83"/>
      <c r="EQ231" s="83"/>
      <c r="ER231" s="83"/>
    </row>
    <row r="232" spans="8:148" s="79" customFormat="1" x14ac:dyDescent="0.25">
      <c r="H232" s="81"/>
      <c r="I232" s="81"/>
      <c r="J232" s="82"/>
      <c r="R232" s="83"/>
      <c r="S232" s="87"/>
      <c r="T232" s="81"/>
      <c r="U232" s="81"/>
      <c r="AC232" s="83"/>
      <c r="AD232" s="87"/>
      <c r="AE232" s="81"/>
      <c r="AF232" s="81"/>
      <c r="AN232" s="83"/>
      <c r="AO232" s="87"/>
      <c r="AP232" s="81"/>
      <c r="AQ232" s="81"/>
      <c r="AR232" s="83"/>
      <c r="AS232" s="83"/>
      <c r="AT232" s="83"/>
      <c r="AU232" s="83"/>
      <c r="AV232" s="83"/>
      <c r="AW232" s="83"/>
      <c r="AX232" s="83"/>
      <c r="AY232" s="83"/>
      <c r="AZ232" s="83"/>
      <c r="BA232" s="83"/>
      <c r="BB232" s="83"/>
      <c r="BC232" s="83"/>
      <c r="BD232" s="83"/>
      <c r="BE232" s="83"/>
      <c r="BF232" s="83"/>
      <c r="BG232" s="83"/>
      <c r="BH232" s="83"/>
      <c r="BI232" s="83"/>
      <c r="BJ232" s="83"/>
      <c r="BK232" s="83"/>
      <c r="BL232" s="83"/>
      <c r="BM232" s="83"/>
      <c r="BN232" s="83"/>
      <c r="BO232" s="83"/>
      <c r="BP232" s="83"/>
      <c r="BQ232" s="83"/>
      <c r="BR232" s="83"/>
      <c r="BS232" s="83"/>
      <c r="BT232" s="83"/>
      <c r="BU232" s="83"/>
      <c r="BV232" s="83"/>
      <c r="BW232" s="83"/>
      <c r="BX232" s="83"/>
      <c r="BY232" s="83"/>
      <c r="BZ232" s="83"/>
      <c r="CA232" s="83"/>
      <c r="CB232" s="83"/>
      <c r="CC232" s="83"/>
      <c r="CD232" s="83"/>
      <c r="CE232" s="83"/>
      <c r="CF232" s="83"/>
      <c r="CG232" s="83"/>
      <c r="CH232" s="83"/>
      <c r="CI232" s="83"/>
      <c r="CJ232" s="83"/>
      <c r="CK232" s="83"/>
      <c r="CL232" s="83"/>
      <c r="CM232" s="83"/>
      <c r="CN232" s="83"/>
      <c r="CO232" s="83"/>
      <c r="CP232" s="83"/>
      <c r="CQ232" s="83"/>
      <c r="CR232" s="83"/>
      <c r="CS232" s="83"/>
      <c r="CT232" s="83"/>
      <c r="CU232" s="83"/>
      <c r="CV232" s="83"/>
      <c r="CW232" s="83"/>
      <c r="CX232" s="83"/>
      <c r="CY232" s="83"/>
      <c r="CZ232" s="83"/>
      <c r="DA232" s="83"/>
      <c r="DB232" s="83"/>
      <c r="DC232" s="83"/>
      <c r="DD232" s="83"/>
      <c r="DE232" s="83"/>
      <c r="DF232" s="83"/>
      <c r="DG232" s="83"/>
      <c r="DH232" s="83"/>
      <c r="DI232" s="83"/>
      <c r="DJ232" s="83"/>
      <c r="DK232" s="83"/>
      <c r="DL232" s="83"/>
      <c r="DM232" s="83"/>
      <c r="DN232" s="83"/>
      <c r="DO232" s="83"/>
      <c r="DP232" s="83"/>
      <c r="DQ232" s="83"/>
      <c r="DR232" s="83"/>
      <c r="DS232" s="83"/>
      <c r="DT232" s="83"/>
      <c r="DU232" s="83"/>
      <c r="DV232" s="83"/>
      <c r="DW232" s="83"/>
      <c r="DX232" s="83"/>
      <c r="DY232" s="83"/>
      <c r="DZ232" s="83"/>
      <c r="EA232" s="83"/>
      <c r="EB232" s="83"/>
      <c r="EC232" s="83"/>
      <c r="ED232" s="83"/>
      <c r="EE232" s="83"/>
      <c r="EF232" s="83"/>
      <c r="EG232" s="83"/>
      <c r="EH232" s="83"/>
      <c r="EI232" s="83"/>
      <c r="EJ232" s="83"/>
      <c r="EK232" s="83"/>
      <c r="EL232" s="83"/>
      <c r="EM232" s="83"/>
      <c r="EN232" s="83"/>
      <c r="EO232" s="83"/>
      <c r="EP232" s="83"/>
      <c r="EQ232" s="83"/>
      <c r="ER232" s="83"/>
    </row>
    <row r="233" spans="8:148" s="79" customFormat="1" x14ac:dyDescent="0.25">
      <c r="H233" s="81"/>
      <c r="I233" s="81"/>
      <c r="J233" s="82"/>
      <c r="R233" s="83"/>
      <c r="S233" s="87"/>
      <c r="T233" s="81"/>
      <c r="U233" s="81"/>
      <c r="AC233" s="83"/>
      <c r="AD233" s="87"/>
      <c r="AE233" s="81"/>
      <c r="AF233" s="81"/>
      <c r="AN233" s="83"/>
      <c r="AO233" s="87"/>
      <c r="AP233" s="81"/>
      <c r="AQ233" s="81"/>
      <c r="AR233" s="83"/>
      <c r="AS233" s="83"/>
      <c r="AT233" s="83"/>
      <c r="AU233" s="83"/>
      <c r="AV233" s="83"/>
      <c r="AW233" s="83"/>
      <c r="AX233" s="83"/>
      <c r="AY233" s="83"/>
      <c r="AZ233" s="83"/>
      <c r="BA233" s="83"/>
      <c r="BB233" s="83"/>
      <c r="BC233" s="83"/>
      <c r="BD233" s="83"/>
      <c r="BE233" s="83"/>
      <c r="BF233" s="83"/>
      <c r="BG233" s="83"/>
      <c r="BH233" s="83"/>
      <c r="BI233" s="83"/>
      <c r="BJ233" s="83"/>
      <c r="BK233" s="83"/>
      <c r="BL233" s="83"/>
      <c r="BM233" s="83"/>
      <c r="BN233" s="83"/>
      <c r="BO233" s="83"/>
      <c r="BP233" s="83"/>
      <c r="BQ233" s="83"/>
      <c r="BR233" s="83"/>
      <c r="BS233" s="83"/>
      <c r="BT233" s="83"/>
      <c r="BU233" s="83"/>
      <c r="BV233" s="83"/>
      <c r="BW233" s="83"/>
      <c r="BX233" s="83"/>
      <c r="BY233" s="83"/>
      <c r="BZ233" s="83"/>
      <c r="CA233" s="83"/>
      <c r="CB233" s="83"/>
      <c r="CC233" s="83"/>
      <c r="CD233" s="83"/>
      <c r="CE233" s="83"/>
      <c r="CF233" s="83"/>
      <c r="CG233" s="83"/>
      <c r="CH233" s="83"/>
      <c r="CI233" s="83"/>
      <c r="CJ233" s="83"/>
      <c r="CK233" s="83"/>
      <c r="CL233" s="83"/>
      <c r="CM233" s="83"/>
      <c r="CN233" s="83"/>
      <c r="CO233" s="83"/>
      <c r="CP233" s="83"/>
      <c r="CQ233" s="83"/>
      <c r="CR233" s="83"/>
      <c r="CS233" s="83"/>
      <c r="CT233" s="83"/>
      <c r="CU233" s="83"/>
      <c r="CV233" s="83"/>
      <c r="CW233" s="83"/>
      <c r="CX233" s="83"/>
      <c r="CY233" s="83"/>
      <c r="CZ233" s="83"/>
      <c r="DA233" s="83"/>
      <c r="DB233" s="83"/>
      <c r="DC233" s="83"/>
      <c r="DD233" s="83"/>
      <c r="DE233" s="83"/>
      <c r="DF233" s="83"/>
      <c r="DG233" s="83"/>
      <c r="DH233" s="83"/>
      <c r="DI233" s="83"/>
      <c r="DJ233" s="83"/>
      <c r="DK233" s="83"/>
      <c r="DL233" s="83"/>
      <c r="DM233" s="83"/>
      <c r="DN233" s="83"/>
      <c r="DO233" s="83"/>
      <c r="DP233" s="83"/>
      <c r="DQ233" s="83"/>
      <c r="DR233" s="83"/>
      <c r="DS233" s="83"/>
      <c r="DT233" s="83"/>
      <c r="DU233" s="83"/>
      <c r="DV233" s="83"/>
      <c r="DW233" s="83"/>
      <c r="DX233" s="83"/>
      <c r="DY233" s="83"/>
      <c r="DZ233" s="83"/>
      <c r="EA233" s="83"/>
      <c r="EB233" s="83"/>
      <c r="EC233" s="83"/>
      <c r="ED233" s="83"/>
      <c r="EE233" s="83"/>
      <c r="EF233" s="83"/>
      <c r="EG233" s="83"/>
      <c r="EH233" s="83"/>
      <c r="EI233" s="83"/>
      <c r="EJ233" s="83"/>
      <c r="EK233" s="83"/>
      <c r="EL233" s="83"/>
      <c r="EM233" s="83"/>
      <c r="EN233" s="83"/>
      <c r="EO233" s="83"/>
      <c r="EP233" s="83"/>
      <c r="EQ233" s="83"/>
      <c r="ER233" s="83"/>
    </row>
    <row r="234" spans="8:148" s="79" customFormat="1" x14ac:dyDescent="0.25">
      <c r="H234" s="81"/>
      <c r="I234" s="81"/>
      <c r="J234" s="82"/>
      <c r="R234" s="83"/>
      <c r="S234" s="87"/>
      <c r="T234" s="81"/>
      <c r="U234" s="81"/>
      <c r="AC234" s="83"/>
      <c r="AD234" s="87"/>
      <c r="AE234" s="81"/>
      <c r="AF234" s="81"/>
      <c r="AN234" s="83"/>
      <c r="AO234" s="87"/>
      <c r="AP234" s="81"/>
      <c r="AQ234" s="81"/>
      <c r="AR234" s="83"/>
      <c r="AS234" s="83"/>
      <c r="AT234" s="83"/>
      <c r="AU234" s="83"/>
      <c r="AV234" s="83"/>
      <c r="AW234" s="83"/>
      <c r="AX234" s="83"/>
      <c r="AY234" s="83"/>
      <c r="AZ234" s="83"/>
      <c r="BA234" s="83"/>
      <c r="BB234" s="83"/>
      <c r="BC234" s="83"/>
      <c r="BD234" s="83"/>
      <c r="BE234" s="83"/>
      <c r="BF234" s="83"/>
      <c r="BG234" s="83"/>
      <c r="BH234" s="83"/>
      <c r="BI234" s="83"/>
      <c r="BJ234" s="83"/>
      <c r="BK234" s="83"/>
      <c r="BL234" s="83"/>
      <c r="BM234" s="83"/>
      <c r="BN234" s="83"/>
      <c r="BO234" s="83"/>
      <c r="BP234" s="83"/>
      <c r="BQ234" s="83"/>
      <c r="BR234" s="83"/>
      <c r="BS234" s="83"/>
      <c r="BT234" s="83"/>
      <c r="BU234" s="83"/>
      <c r="BV234" s="83"/>
      <c r="BW234" s="83"/>
      <c r="BX234" s="83"/>
      <c r="BY234" s="83"/>
      <c r="BZ234" s="83"/>
      <c r="CA234" s="83"/>
      <c r="CB234" s="83"/>
      <c r="CC234" s="83"/>
      <c r="CD234" s="83"/>
      <c r="CE234" s="83"/>
      <c r="CF234" s="83"/>
      <c r="CG234" s="83"/>
      <c r="CH234" s="83"/>
      <c r="CI234" s="83"/>
      <c r="CJ234" s="83"/>
      <c r="CK234" s="83"/>
      <c r="CL234" s="83"/>
      <c r="CM234" s="83"/>
      <c r="CN234" s="83"/>
      <c r="CO234" s="83"/>
      <c r="CP234" s="83"/>
      <c r="CQ234" s="83"/>
      <c r="CR234" s="83"/>
      <c r="CS234" s="83"/>
      <c r="CT234" s="83"/>
      <c r="CU234" s="83"/>
      <c r="CV234" s="83"/>
      <c r="CW234" s="83"/>
      <c r="CX234" s="83"/>
      <c r="CY234" s="83"/>
      <c r="CZ234" s="83"/>
      <c r="DA234" s="83"/>
      <c r="DB234" s="83"/>
      <c r="DC234" s="83"/>
      <c r="DD234" s="83"/>
      <c r="DE234" s="83"/>
      <c r="DF234" s="83"/>
      <c r="DG234" s="83"/>
      <c r="DH234" s="83"/>
      <c r="DI234" s="83"/>
      <c r="DJ234" s="83"/>
      <c r="DK234" s="83"/>
      <c r="DL234" s="83"/>
      <c r="DM234" s="83"/>
      <c r="DN234" s="83"/>
      <c r="DO234" s="83"/>
      <c r="DP234" s="83"/>
      <c r="DQ234" s="83"/>
      <c r="DR234" s="83"/>
      <c r="DS234" s="83"/>
      <c r="DT234" s="83"/>
      <c r="DU234" s="83"/>
      <c r="DV234" s="83"/>
      <c r="DW234" s="83"/>
      <c r="DX234" s="83"/>
      <c r="DY234" s="83"/>
      <c r="DZ234" s="83"/>
      <c r="EA234" s="83"/>
      <c r="EB234" s="83"/>
      <c r="EC234" s="83"/>
      <c r="ED234" s="83"/>
      <c r="EE234" s="83"/>
      <c r="EF234" s="83"/>
      <c r="EG234" s="83"/>
      <c r="EH234" s="83"/>
      <c r="EI234" s="83"/>
      <c r="EJ234" s="83"/>
      <c r="EK234" s="83"/>
      <c r="EL234" s="83"/>
      <c r="EM234" s="83"/>
      <c r="EN234" s="83"/>
      <c r="EO234" s="83"/>
      <c r="EP234" s="83"/>
      <c r="EQ234" s="83"/>
      <c r="ER234" s="83"/>
    </row>
    <row r="235" spans="8:148" s="79" customFormat="1" x14ac:dyDescent="0.25">
      <c r="H235" s="81"/>
      <c r="I235" s="81"/>
      <c r="J235" s="82"/>
      <c r="R235" s="83"/>
      <c r="S235" s="87"/>
      <c r="T235" s="81"/>
      <c r="U235" s="81"/>
      <c r="AC235" s="83"/>
      <c r="AD235" s="87"/>
      <c r="AE235" s="81"/>
      <c r="AF235" s="81"/>
      <c r="AN235" s="83"/>
      <c r="AO235" s="87"/>
      <c r="AP235" s="81"/>
      <c r="AQ235" s="81"/>
      <c r="AR235" s="83"/>
      <c r="AS235" s="83"/>
      <c r="AT235" s="83"/>
      <c r="AU235" s="83"/>
      <c r="AV235" s="83"/>
      <c r="AW235" s="83"/>
      <c r="AX235" s="83"/>
      <c r="AY235" s="83"/>
      <c r="AZ235" s="83"/>
      <c r="BA235" s="83"/>
      <c r="BB235" s="83"/>
      <c r="BC235" s="83"/>
      <c r="BD235" s="83"/>
      <c r="BE235" s="83"/>
      <c r="BF235" s="83"/>
      <c r="BG235" s="83"/>
      <c r="BH235" s="83"/>
      <c r="BI235" s="83"/>
      <c r="BJ235" s="83"/>
      <c r="BK235" s="83"/>
      <c r="BL235" s="83"/>
      <c r="BM235" s="83"/>
      <c r="BN235" s="83"/>
      <c r="BO235" s="83"/>
      <c r="BP235" s="83"/>
      <c r="BQ235" s="83"/>
      <c r="BR235" s="83"/>
      <c r="BS235" s="83"/>
      <c r="BT235" s="83"/>
      <c r="BU235" s="83"/>
      <c r="BV235" s="83"/>
      <c r="BW235" s="83"/>
      <c r="BX235" s="83"/>
      <c r="BY235" s="83"/>
      <c r="BZ235" s="83"/>
      <c r="CA235" s="83"/>
      <c r="CB235" s="83"/>
      <c r="CC235" s="83"/>
      <c r="CD235" s="83"/>
      <c r="CE235" s="83"/>
      <c r="CF235" s="83"/>
      <c r="CG235" s="83"/>
      <c r="CH235" s="83"/>
      <c r="CI235" s="83"/>
      <c r="CJ235" s="83"/>
      <c r="CK235" s="83"/>
      <c r="CL235" s="83"/>
      <c r="CM235" s="83"/>
      <c r="CN235" s="83"/>
      <c r="CO235" s="83"/>
      <c r="CP235" s="83"/>
      <c r="CQ235" s="83"/>
      <c r="CR235" s="83"/>
      <c r="CS235" s="83"/>
      <c r="CT235" s="83"/>
      <c r="CU235" s="83"/>
      <c r="CV235" s="83"/>
      <c r="CW235" s="83"/>
      <c r="CX235" s="83"/>
      <c r="CY235" s="83"/>
      <c r="CZ235" s="83"/>
      <c r="DA235" s="83"/>
      <c r="DB235" s="83"/>
      <c r="DC235" s="83"/>
      <c r="DD235" s="83"/>
      <c r="DE235" s="83"/>
      <c r="DF235" s="83"/>
      <c r="DG235" s="83"/>
      <c r="DH235" s="83"/>
      <c r="DI235" s="83"/>
      <c r="DJ235" s="83"/>
      <c r="DK235" s="83"/>
      <c r="DL235" s="83"/>
      <c r="DM235" s="83"/>
      <c r="DN235" s="83"/>
      <c r="DO235" s="83"/>
      <c r="DP235" s="83"/>
      <c r="DQ235" s="83"/>
      <c r="DR235" s="83"/>
      <c r="DS235" s="83"/>
      <c r="DT235" s="83"/>
      <c r="DU235" s="83"/>
      <c r="DV235" s="83"/>
      <c r="DW235" s="83"/>
      <c r="DX235" s="83"/>
      <c r="DY235" s="83"/>
      <c r="DZ235" s="83"/>
      <c r="EA235" s="83"/>
      <c r="EB235" s="83"/>
      <c r="EC235" s="83"/>
      <c r="ED235" s="83"/>
      <c r="EE235" s="83"/>
      <c r="EF235" s="83"/>
      <c r="EG235" s="83"/>
      <c r="EH235" s="83"/>
      <c r="EI235" s="83"/>
      <c r="EJ235" s="83"/>
      <c r="EK235" s="83"/>
      <c r="EL235" s="83"/>
      <c r="EM235" s="83"/>
      <c r="EN235" s="83"/>
      <c r="EO235" s="83"/>
      <c r="EP235" s="83"/>
      <c r="EQ235" s="83"/>
      <c r="ER235" s="83"/>
    </row>
    <row r="236" spans="8:148" s="79" customFormat="1" x14ac:dyDescent="0.25">
      <c r="H236" s="81"/>
      <c r="I236" s="81"/>
      <c r="J236" s="82"/>
      <c r="R236" s="83"/>
      <c r="S236" s="87"/>
      <c r="T236" s="81"/>
      <c r="U236" s="81"/>
      <c r="AC236" s="83"/>
      <c r="AD236" s="87"/>
      <c r="AE236" s="81"/>
      <c r="AF236" s="81"/>
      <c r="AN236" s="83"/>
      <c r="AO236" s="87"/>
      <c r="AP236" s="81"/>
      <c r="AQ236" s="81"/>
      <c r="AR236" s="83"/>
      <c r="AS236" s="83"/>
      <c r="AT236" s="83"/>
      <c r="AU236" s="83"/>
      <c r="AV236" s="83"/>
      <c r="AW236" s="83"/>
      <c r="AX236" s="83"/>
      <c r="AY236" s="83"/>
      <c r="AZ236" s="83"/>
      <c r="BA236" s="83"/>
      <c r="BB236" s="83"/>
      <c r="BC236" s="83"/>
      <c r="BD236" s="83"/>
      <c r="BE236" s="83"/>
      <c r="BF236" s="83"/>
      <c r="BG236" s="83"/>
      <c r="BH236" s="83"/>
      <c r="BI236" s="83"/>
      <c r="BJ236" s="83"/>
      <c r="BK236" s="83"/>
      <c r="BL236" s="83"/>
      <c r="BM236" s="83"/>
      <c r="BN236" s="83"/>
      <c r="BO236" s="83"/>
      <c r="BP236" s="83"/>
      <c r="BQ236" s="83"/>
      <c r="BR236" s="83"/>
      <c r="BS236" s="83"/>
      <c r="BT236" s="83"/>
      <c r="BU236" s="83"/>
      <c r="BV236" s="83"/>
      <c r="BW236" s="83"/>
      <c r="BX236" s="83"/>
      <c r="BY236" s="83"/>
      <c r="BZ236" s="83"/>
      <c r="CA236" s="83"/>
      <c r="CB236" s="83"/>
      <c r="CC236" s="83"/>
      <c r="CD236" s="83"/>
      <c r="CE236" s="83"/>
      <c r="CF236" s="83"/>
      <c r="CG236" s="83"/>
      <c r="CH236" s="83"/>
      <c r="CI236" s="83"/>
      <c r="CJ236" s="83"/>
      <c r="CK236" s="83"/>
      <c r="CL236" s="83"/>
      <c r="CM236" s="83"/>
      <c r="CN236" s="83"/>
      <c r="CO236" s="83"/>
      <c r="CP236" s="83"/>
      <c r="CQ236" s="83"/>
      <c r="CR236" s="83"/>
      <c r="CS236" s="83"/>
      <c r="CT236" s="83"/>
      <c r="CU236" s="83"/>
      <c r="CV236" s="83"/>
      <c r="CW236" s="83"/>
      <c r="CX236" s="83"/>
      <c r="CY236" s="83"/>
      <c r="CZ236" s="83"/>
      <c r="DA236" s="83"/>
      <c r="DB236" s="83"/>
      <c r="DC236" s="83"/>
      <c r="DD236" s="83"/>
      <c r="DE236" s="83"/>
      <c r="DF236" s="83"/>
      <c r="DG236" s="83"/>
      <c r="DH236" s="83"/>
      <c r="DI236" s="83"/>
      <c r="DJ236" s="83"/>
      <c r="DK236" s="83"/>
      <c r="DL236" s="83"/>
      <c r="DM236" s="83"/>
      <c r="DN236" s="83"/>
      <c r="DO236" s="83"/>
      <c r="DP236" s="83"/>
      <c r="DQ236" s="83"/>
      <c r="DR236" s="83"/>
      <c r="DS236" s="83"/>
      <c r="DT236" s="83"/>
      <c r="DU236" s="83"/>
      <c r="DV236" s="83"/>
      <c r="DW236" s="83"/>
      <c r="DX236" s="83"/>
      <c r="DY236" s="83"/>
      <c r="DZ236" s="83"/>
      <c r="EA236" s="83"/>
      <c r="EB236" s="83"/>
      <c r="EC236" s="83"/>
      <c r="ED236" s="83"/>
      <c r="EE236" s="83"/>
      <c r="EF236" s="83"/>
      <c r="EG236" s="83"/>
      <c r="EH236" s="83"/>
      <c r="EI236" s="83"/>
      <c r="EJ236" s="83"/>
      <c r="EK236" s="83"/>
      <c r="EL236" s="83"/>
      <c r="EM236" s="83"/>
      <c r="EN236" s="83"/>
      <c r="EO236" s="83"/>
      <c r="EP236" s="83"/>
      <c r="EQ236" s="83"/>
      <c r="ER236" s="83"/>
    </row>
    <row r="237" spans="8:148" s="79" customFormat="1" x14ac:dyDescent="0.25">
      <c r="H237" s="81"/>
      <c r="I237" s="81"/>
      <c r="J237" s="82"/>
      <c r="R237" s="83"/>
      <c r="S237" s="87"/>
      <c r="T237" s="81"/>
      <c r="U237" s="81"/>
      <c r="AC237" s="83"/>
      <c r="AD237" s="87"/>
      <c r="AE237" s="81"/>
      <c r="AF237" s="81"/>
      <c r="AN237" s="83"/>
      <c r="AO237" s="87"/>
      <c r="AP237" s="81"/>
      <c r="AQ237" s="81"/>
      <c r="AR237" s="83"/>
      <c r="AS237" s="83"/>
      <c r="AT237" s="83"/>
      <c r="AU237" s="83"/>
      <c r="AV237" s="83"/>
      <c r="AW237" s="83"/>
      <c r="AX237" s="83"/>
      <c r="AY237" s="83"/>
      <c r="AZ237" s="83"/>
      <c r="BA237" s="83"/>
      <c r="BB237" s="83"/>
      <c r="BC237" s="83"/>
      <c r="BD237" s="83"/>
      <c r="BE237" s="83"/>
      <c r="BF237" s="83"/>
      <c r="BG237" s="83"/>
      <c r="BH237" s="83"/>
      <c r="BI237" s="83"/>
      <c r="BJ237" s="83"/>
      <c r="BK237" s="83"/>
      <c r="BL237" s="83"/>
      <c r="BM237" s="83"/>
      <c r="BN237" s="83"/>
      <c r="BO237" s="83"/>
      <c r="BP237" s="83"/>
      <c r="BQ237" s="83"/>
      <c r="BR237" s="83"/>
      <c r="BS237" s="83"/>
      <c r="BT237" s="83"/>
      <c r="BU237" s="83"/>
      <c r="BV237" s="83"/>
      <c r="BW237" s="83"/>
      <c r="BX237" s="83"/>
      <c r="BY237" s="83"/>
      <c r="BZ237" s="83"/>
      <c r="CA237" s="83"/>
      <c r="CB237" s="83"/>
      <c r="CC237" s="83"/>
      <c r="CD237" s="83"/>
      <c r="CE237" s="83"/>
      <c r="CF237" s="83"/>
      <c r="CG237" s="83"/>
      <c r="CH237" s="83"/>
      <c r="CI237" s="83"/>
      <c r="CJ237" s="83"/>
      <c r="CK237" s="83"/>
      <c r="CL237" s="83"/>
      <c r="CM237" s="83"/>
      <c r="CN237" s="83"/>
      <c r="CO237" s="83"/>
      <c r="CP237" s="83"/>
      <c r="CQ237" s="83"/>
      <c r="CR237" s="83"/>
      <c r="CS237" s="83"/>
      <c r="CT237" s="83"/>
      <c r="CU237" s="83"/>
      <c r="CV237" s="83"/>
      <c r="CW237" s="83"/>
      <c r="CX237" s="83"/>
      <c r="CY237" s="83"/>
      <c r="CZ237" s="83"/>
      <c r="DA237" s="83"/>
      <c r="DB237" s="83"/>
      <c r="DC237" s="83"/>
      <c r="DD237" s="83"/>
      <c r="DE237" s="83"/>
      <c r="DF237" s="83"/>
      <c r="DG237" s="83"/>
      <c r="DH237" s="83"/>
      <c r="DI237" s="83"/>
      <c r="DJ237" s="83"/>
      <c r="DK237" s="83"/>
      <c r="DL237" s="83"/>
      <c r="DM237" s="83"/>
      <c r="DN237" s="83"/>
      <c r="DO237" s="83"/>
      <c r="DP237" s="83"/>
      <c r="DQ237" s="83"/>
      <c r="DR237" s="83"/>
      <c r="DS237" s="83"/>
      <c r="DT237" s="83"/>
      <c r="DU237" s="83"/>
      <c r="DV237" s="83"/>
      <c r="DW237" s="83"/>
      <c r="DX237" s="83"/>
      <c r="DY237" s="83"/>
      <c r="DZ237" s="83"/>
      <c r="EA237" s="83"/>
      <c r="EB237" s="83"/>
      <c r="EC237" s="83"/>
      <c r="ED237" s="83"/>
      <c r="EE237" s="83"/>
      <c r="EF237" s="83"/>
      <c r="EG237" s="83"/>
      <c r="EH237" s="83"/>
      <c r="EI237" s="83"/>
      <c r="EJ237" s="83"/>
      <c r="EK237" s="83"/>
      <c r="EL237" s="83"/>
      <c r="EM237" s="83"/>
      <c r="EN237" s="83"/>
      <c r="EO237" s="83"/>
      <c r="EP237" s="83"/>
      <c r="EQ237" s="83"/>
      <c r="ER237" s="83"/>
    </row>
    <row r="238" spans="8:148" s="79" customFormat="1" x14ac:dyDescent="0.25">
      <c r="H238" s="81"/>
      <c r="I238" s="81"/>
      <c r="J238" s="82"/>
      <c r="R238" s="83"/>
      <c r="S238" s="87"/>
      <c r="T238" s="81"/>
      <c r="U238" s="81"/>
      <c r="AC238" s="83"/>
      <c r="AD238" s="87"/>
      <c r="AE238" s="81"/>
      <c r="AF238" s="81"/>
      <c r="AN238" s="83"/>
      <c r="AO238" s="87"/>
      <c r="AP238" s="81"/>
      <c r="AQ238" s="81"/>
      <c r="AR238" s="83"/>
      <c r="AS238" s="83"/>
      <c r="AT238" s="83"/>
      <c r="AU238" s="83"/>
      <c r="AV238" s="83"/>
      <c r="AW238" s="83"/>
      <c r="AX238" s="83"/>
      <c r="AY238" s="83"/>
      <c r="AZ238" s="83"/>
      <c r="BA238" s="83"/>
      <c r="BB238" s="83"/>
      <c r="BC238" s="83"/>
      <c r="BD238" s="83"/>
      <c r="BE238" s="83"/>
      <c r="BF238" s="83"/>
      <c r="BG238" s="83"/>
      <c r="BH238" s="83"/>
      <c r="BI238" s="83"/>
      <c r="BJ238" s="83"/>
      <c r="BK238" s="83"/>
      <c r="BL238" s="83"/>
      <c r="BM238" s="83"/>
      <c r="BN238" s="83"/>
      <c r="BO238" s="83"/>
      <c r="BP238" s="83"/>
      <c r="BQ238" s="83"/>
      <c r="BR238" s="83"/>
      <c r="BS238" s="83"/>
      <c r="BT238" s="83"/>
      <c r="BU238" s="83"/>
      <c r="BV238" s="83"/>
      <c r="BW238" s="83"/>
      <c r="BX238" s="83"/>
      <c r="BY238" s="83"/>
      <c r="BZ238" s="83"/>
      <c r="CA238" s="83"/>
      <c r="CB238" s="83"/>
      <c r="CC238" s="83"/>
      <c r="CD238" s="83"/>
      <c r="CE238" s="83"/>
      <c r="CF238" s="83"/>
      <c r="CG238" s="83"/>
      <c r="CH238" s="83"/>
      <c r="CI238" s="83"/>
      <c r="CJ238" s="83"/>
      <c r="CK238" s="83"/>
      <c r="CL238" s="83"/>
      <c r="CM238" s="83"/>
      <c r="CN238" s="83"/>
      <c r="CO238" s="83"/>
      <c r="CP238" s="83"/>
      <c r="CQ238" s="83"/>
      <c r="CR238" s="83"/>
      <c r="CS238" s="83"/>
      <c r="CT238" s="83"/>
      <c r="CU238" s="83"/>
      <c r="CV238" s="83"/>
      <c r="CW238" s="83"/>
      <c r="CX238" s="83"/>
      <c r="CY238" s="83"/>
      <c r="CZ238" s="83"/>
      <c r="DA238" s="83"/>
      <c r="DB238" s="83"/>
      <c r="DC238" s="83"/>
      <c r="DD238" s="83"/>
      <c r="DE238" s="83"/>
      <c r="DF238" s="83"/>
      <c r="DG238" s="83"/>
      <c r="DH238" s="83"/>
      <c r="DI238" s="83"/>
      <c r="DJ238" s="83"/>
      <c r="DK238" s="83"/>
      <c r="DL238" s="83"/>
      <c r="DM238" s="83"/>
      <c r="DN238" s="83"/>
      <c r="DO238" s="83"/>
      <c r="DP238" s="83"/>
      <c r="DQ238" s="83"/>
      <c r="DR238" s="83"/>
      <c r="DS238" s="83"/>
      <c r="DT238" s="83"/>
      <c r="DU238" s="83"/>
      <c r="DV238" s="83"/>
      <c r="DW238" s="83"/>
      <c r="DX238" s="83"/>
      <c r="DY238" s="83"/>
      <c r="DZ238" s="83"/>
      <c r="EA238" s="83"/>
      <c r="EB238" s="83"/>
      <c r="EC238" s="83"/>
      <c r="ED238" s="83"/>
      <c r="EE238" s="83"/>
      <c r="EF238" s="83"/>
      <c r="EG238" s="83"/>
      <c r="EH238" s="83"/>
      <c r="EI238" s="83"/>
      <c r="EJ238" s="83"/>
      <c r="EK238" s="83"/>
      <c r="EL238" s="83"/>
      <c r="EM238" s="83"/>
      <c r="EN238" s="83"/>
      <c r="EO238" s="83"/>
      <c r="EP238" s="83"/>
      <c r="EQ238" s="83"/>
      <c r="ER238" s="83"/>
    </row>
    <row r="239" spans="8:148" s="79" customFormat="1" x14ac:dyDescent="0.25">
      <c r="H239" s="81"/>
      <c r="I239" s="81"/>
      <c r="J239" s="82"/>
      <c r="R239" s="83"/>
      <c r="S239" s="87"/>
      <c r="T239" s="81"/>
      <c r="U239" s="81"/>
      <c r="AC239" s="83"/>
      <c r="AD239" s="87"/>
      <c r="AE239" s="81"/>
      <c r="AF239" s="81"/>
      <c r="AN239" s="83"/>
      <c r="AO239" s="87"/>
      <c r="AP239" s="81"/>
      <c r="AQ239" s="81"/>
      <c r="AR239" s="83"/>
      <c r="AS239" s="83"/>
      <c r="AT239" s="83"/>
      <c r="AU239" s="83"/>
      <c r="AV239" s="83"/>
      <c r="AW239" s="83"/>
      <c r="AX239" s="83"/>
      <c r="AY239" s="83"/>
      <c r="AZ239" s="83"/>
      <c r="BA239" s="83"/>
      <c r="BB239" s="83"/>
      <c r="BC239" s="83"/>
      <c r="BD239" s="83"/>
      <c r="BE239" s="83"/>
      <c r="BF239" s="83"/>
      <c r="BG239" s="83"/>
      <c r="BH239" s="83"/>
      <c r="BI239" s="83"/>
      <c r="BJ239" s="83"/>
      <c r="BK239" s="83"/>
      <c r="BL239" s="83"/>
      <c r="BM239" s="83"/>
      <c r="BN239" s="83"/>
      <c r="BO239" s="83"/>
      <c r="BP239" s="83"/>
      <c r="BQ239" s="83"/>
      <c r="BR239" s="83"/>
      <c r="BS239" s="83"/>
      <c r="BT239" s="83"/>
      <c r="BU239" s="83"/>
      <c r="BV239" s="83"/>
      <c r="BW239" s="83"/>
      <c r="BX239" s="83"/>
      <c r="BY239" s="83"/>
      <c r="BZ239" s="83"/>
      <c r="CA239" s="83"/>
      <c r="CB239" s="83"/>
      <c r="CC239" s="83"/>
      <c r="CD239" s="83"/>
      <c r="CE239" s="83"/>
      <c r="CF239" s="83"/>
      <c r="CG239" s="83"/>
      <c r="CH239" s="83"/>
      <c r="CI239" s="83"/>
      <c r="CJ239" s="83"/>
      <c r="CK239" s="83"/>
      <c r="CL239" s="83"/>
      <c r="CM239" s="83"/>
      <c r="CN239" s="83"/>
      <c r="CO239" s="83"/>
      <c r="CP239" s="83"/>
      <c r="CQ239" s="83"/>
      <c r="CR239" s="83"/>
      <c r="CS239" s="83"/>
      <c r="CT239" s="83"/>
      <c r="CU239" s="83"/>
      <c r="CV239" s="83"/>
      <c r="CW239" s="83"/>
      <c r="CX239" s="83"/>
      <c r="CY239" s="83"/>
      <c r="CZ239" s="83"/>
      <c r="DA239" s="83"/>
      <c r="DB239" s="83"/>
      <c r="DC239" s="83"/>
      <c r="DD239" s="83"/>
      <c r="DE239" s="83"/>
      <c r="DF239" s="83"/>
      <c r="DG239" s="83"/>
      <c r="DH239" s="83"/>
      <c r="DI239" s="83"/>
      <c r="DJ239" s="83"/>
      <c r="DK239" s="83"/>
      <c r="DL239" s="83"/>
      <c r="DM239" s="83"/>
      <c r="DN239" s="83"/>
      <c r="DO239" s="83"/>
      <c r="DP239" s="83"/>
      <c r="DQ239" s="83"/>
      <c r="DR239" s="83"/>
      <c r="DS239" s="83"/>
      <c r="DT239" s="83"/>
      <c r="DU239" s="83"/>
      <c r="DV239" s="83"/>
      <c r="DW239" s="83"/>
      <c r="DX239" s="83"/>
      <c r="DY239" s="83"/>
      <c r="DZ239" s="83"/>
      <c r="EA239" s="83"/>
      <c r="EB239" s="83"/>
      <c r="EC239" s="83"/>
      <c r="ED239" s="83"/>
      <c r="EE239" s="83"/>
      <c r="EF239" s="83"/>
      <c r="EG239" s="83"/>
      <c r="EH239" s="83"/>
      <c r="EI239" s="83"/>
      <c r="EJ239" s="83"/>
      <c r="EK239" s="83"/>
      <c r="EL239" s="83"/>
      <c r="EM239" s="83"/>
      <c r="EN239" s="83"/>
      <c r="EO239" s="83"/>
      <c r="EP239" s="83"/>
      <c r="EQ239" s="83"/>
      <c r="ER239" s="83"/>
    </row>
    <row r="240" spans="8:148" s="79" customFormat="1" x14ac:dyDescent="0.25">
      <c r="H240" s="81"/>
      <c r="I240" s="81"/>
      <c r="J240" s="82"/>
      <c r="R240" s="83"/>
      <c r="S240" s="87"/>
      <c r="T240" s="81"/>
      <c r="U240" s="81"/>
      <c r="AC240" s="83"/>
      <c r="AD240" s="87"/>
      <c r="AE240" s="81"/>
      <c r="AF240" s="81"/>
      <c r="AN240" s="83"/>
      <c r="AO240" s="87"/>
      <c r="AP240" s="81"/>
      <c r="AQ240" s="81"/>
      <c r="AR240" s="83"/>
      <c r="AS240" s="83"/>
      <c r="AT240" s="83"/>
      <c r="AU240" s="83"/>
      <c r="AV240" s="83"/>
      <c r="AW240" s="83"/>
      <c r="AX240" s="83"/>
      <c r="AY240" s="83"/>
      <c r="AZ240" s="83"/>
      <c r="BA240" s="83"/>
      <c r="BB240" s="83"/>
      <c r="BC240" s="83"/>
      <c r="BD240" s="83"/>
      <c r="BE240" s="83"/>
      <c r="BF240" s="83"/>
      <c r="BG240" s="83"/>
      <c r="BH240" s="83"/>
      <c r="BI240" s="83"/>
      <c r="BJ240" s="83"/>
      <c r="BK240" s="83"/>
      <c r="BL240" s="83"/>
      <c r="BM240" s="83"/>
      <c r="BN240" s="83"/>
      <c r="BO240" s="83"/>
      <c r="BP240" s="83"/>
      <c r="BQ240" s="83"/>
      <c r="BR240" s="83"/>
      <c r="BS240" s="83"/>
      <c r="BT240" s="83"/>
      <c r="BU240" s="83"/>
      <c r="BV240" s="83"/>
      <c r="BW240" s="83"/>
      <c r="BX240" s="83"/>
      <c r="BY240" s="83"/>
      <c r="BZ240" s="83"/>
      <c r="CA240" s="83"/>
      <c r="CB240" s="83"/>
      <c r="CC240" s="83"/>
      <c r="CD240" s="83"/>
      <c r="CE240" s="83"/>
      <c r="CF240" s="83"/>
      <c r="CG240" s="83"/>
      <c r="CH240" s="83"/>
      <c r="CI240" s="83"/>
      <c r="CJ240" s="83"/>
      <c r="CK240" s="83"/>
      <c r="CL240" s="83"/>
      <c r="CM240" s="83"/>
      <c r="CN240" s="83"/>
      <c r="CO240" s="83"/>
      <c r="CP240" s="83"/>
      <c r="CQ240" s="83"/>
      <c r="CR240" s="83"/>
      <c r="CS240" s="83"/>
      <c r="CT240" s="83"/>
      <c r="CU240" s="83"/>
      <c r="CV240" s="83"/>
      <c r="CW240" s="83"/>
      <c r="CX240" s="83"/>
      <c r="CY240" s="83"/>
      <c r="CZ240" s="83"/>
      <c r="DA240" s="83"/>
      <c r="DB240" s="83"/>
      <c r="DC240" s="83"/>
      <c r="DD240" s="83"/>
      <c r="DE240" s="83"/>
      <c r="DF240" s="83"/>
      <c r="DG240" s="83"/>
      <c r="DH240" s="83"/>
      <c r="DI240" s="83"/>
      <c r="DJ240" s="83"/>
      <c r="DK240" s="83"/>
      <c r="DL240" s="83"/>
      <c r="DM240" s="83"/>
      <c r="DN240" s="83"/>
      <c r="DO240" s="83"/>
      <c r="DP240" s="83"/>
      <c r="DQ240" s="83"/>
      <c r="DR240" s="83"/>
      <c r="DS240" s="83"/>
      <c r="DT240" s="83"/>
      <c r="DU240" s="83"/>
      <c r="DV240" s="83"/>
      <c r="DW240" s="83"/>
      <c r="DX240" s="83"/>
      <c r="DY240" s="83"/>
      <c r="DZ240" s="83"/>
      <c r="EA240" s="83"/>
      <c r="EB240" s="83"/>
      <c r="EC240" s="83"/>
      <c r="ED240" s="83"/>
      <c r="EE240" s="83"/>
      <c r="EF240" s="83"/>
      <c r="EG240" s="83"/>
      <c r="EH240" s="83"/>
      <c r="EI240" s="83"/>
      <c r="EJ240" s="83"/>
      <c r="EK240" s="83"/>
      <c r="EL240" s="83"/>
      <c r="EM240" s="83"/>
      <c r="EN240" s="83"/>
      <c r="EO240" s="83"/>
      <c r="EP240" s="83"/>
      <c r="EQ240" s="83"/>
      <c r="ER240" s="83"/>
    </row>
    <row r="241" spans="8:148" s="79" customFormat="1" x14ac:dyDescent="0.25">
      <c r="H241" s="81"/>
      <c r="I241" s="81"/>
      <c r="J241" s="82"/>
      <c r="R241" s="83"/>
      <c r="S241" s="87"/>
      <c r="T241" s="81"/>
      <c r="U241" s="81"/>
      <c r="AC241" s="83"/>
      <c r="AD241" s="87"/>
      <c r="AE241" s="81"/>
      <c r="AF241" s="81"/>
      <c r="AN241" s="83"/>
      <c r="AO241" s="87"/>
      <c r="AP241" s="81"/>
      <c r="AQ241" s="81"/>
      <c r="AR241" s="83"/>
      <c r="AS241" s="83"/>
      <c r="AT241" s="83"/>
      <c r="AU241" s="83"/>
      <c r="AV241" s="83"/>
      <c r="AW241" s="83"/>
      <c r="AX241" s="83"/>
      <c r="AY241" s="83"/>
      <c r="AZ241" s="83"/>
      <c r="BA241" s="83"/>
      <c r="BB241" s="83"/>
      <c r="BC241" s="83"/>
      <c r="BD241" s="83"/>
      <c r="BE241" s="83"/>
      <c r="BF241" s="83"/>
      <c r="BG241" s="83"/>
      <c r="BH241" s="83"/>
      <c r="BI241" s="83"/>
      <c r="BJ241" s="83"/>
      <c r="BK241" s="83"/>
      <c r="BL241" s="83"/>
      <c r="BM241" s="83"/>
      <c r="BN241" s="83"/>
      <c r="BO241" s="83"/>
      <c r="BP241" s="83"/>
      <c r="BQ241" s="83"/>
      <c r="BR241" s="83"/>
      <c r="BS241" s="83"/>
      <c r="BT241" s="83"/>
      <c r="BU241" s="83"/>
      <c r="BV241" s="83"/>
      <c r="BW241" s="83"/>
      <c r="BX241" s="83"/>
      <c r="BY241" s="83"/>
      <c r="BZ241" s="83"/>
      <c r="CA241" s="83"/>
      <c r="CB241" s="83"/>
      <c r="CC241" s="83"/>
      <c r="CD241" s="83"/>
      <c r="CE241" s="83"/>
      <c r="CF241" s="83"/>
      <c r="CG241" s="83"/>
      <c r="CH241" s="83"/>
      <c r="CI241" s="83"/>
      <c r="CJ241" s="83"/>
      <c r="CK241" s="83"/>
      <c r="CL241" s="83"/>
      <c r="CM241" s="83"/>
      <c r="CN241" s="83"/>
      <c r="CO241" s="83"/>
      <c r="CP241" s="83"/>
      <c r="CQ241" s="83"/>
      <c r="CR241" s="83"/>
      <c r="CS241" s="83"/>
      <c r="CT241" s="83"/>
      <c r="CU241" s="83"/>
      <c r="CV241" s="83"/>
      <c r="CW241" s="83"/>
      <c r="CX241" s="83"/>
      <c r="CY241" s="83"/>
      <c r="CZ241" s="83"/>
      <c r="DA241" s="83"/>
      <c r="DB241" s="83"/>
      <c r="DC241" s="83"/>
      <c r="DD241" s="83"/>
      <c r="DE241" s="83"/>
      <c r="DF241" s="83"/>
      <c r="DG241" s="83"/>
      <c r="DH241" s="83"/>
      <c r="DI241" s="83"/>
      <c r="DJ241" s="83"/>
      <c r="DK241" s="83"/>
      <c r="DL241" s="83"/>
      <c r="DM241" s="83"/>
      <c r="DN241" s="83"/>
      <c r="DO241" s="83"/>
      <c r="DP241" s="83"/>
      <c r="DQ241" s="83"/>
      <c r="DR241" s="83"/>
      <c r="DS241" s="83"/>
      <c r="DT241" s="83"/>
      <c r="DU241" s="83"/>
      <c r="DV241" s="83"/>
      <c r="DW241" s="83"/>
      <c r="DX241" s="83"/>
      <c r="DY241" s="83"/>
      <c r="DZ241" s="83"/>
      <c r="EA241" s="83"/>
      <c r="EB241" s="83"/>
      <c r="EC241" s="83"/>
      <c r="ED241" s="83"/>
      <c r="EE241" s="83"/>
      <c r="EF241" s="83"/>
      <c r="EG241" s="83"/>
      <c r="EH241" s="83"/>
      <c r="EI241" s="83"/>
      <c r="EJ241" s="83"/>
      <c r="EK241" s="83"/>
      <c r="EL241" s="83"/>
      <c r="EM241" s="83"/>
      <c r="EN241" s="83"/>
      <c r="EO241" s="83"/>
      <c r="EP241" s="83"/>
      <c r="EQ241" s="83"/>
      <c r="ER241" s="83"/>
    </row>
    <row r="242" spans="8:148" s="79" customFormat="1" x14ac:dyDescent="0.25">
      <c r="H242" s="81"/>
      <c r="I242" s="81"/>
      <c r="J242" s="82"/>
      <c r="R242" s="83"/>
      <c r="S242" s="87"/>
      <c r="T242" s="81"/>
      <c r="U242" s="81"/>
      <c r="AC242" s="83"/>
      <c r="AD242" s="87"/>
      <c r="AE242" s="81"/>
      <c r="AF242" s="81"/>
      <c r="AN242" s="83"/>
      <c r="AO242" s="87"/>
      <c r="AP242" s="81"/>
      <c r="AQ242" s="81"/>
      <c r="AR242" s="83"/>
      <c r="AS242" s="83"/>
      <c r="AT242" s="83"/>
      <c r="AU242" s="83"/>
      <c r="AV242" s="83"/>
      <c r="AW242" s="83"/>
      <c r="AX242" s="83"/>
      <c r="AY242" s="83"/>
      <c r="AZ242" s="83"/>
      <c r="BA242" s="83"/>
      <c r="BB242" s="83"/>
      <c r="BC242" s="83"/>
      <c r="BD242" s="83"/>
      <c r="BE242" s="83"/>
      <c r="BF242" s="83"/>
      <c r="BG242" s="83"/>
      <c r="BH242" s="83"/>
      <c r="BI242" s="83"/>
      <c r="BJ242" s="83"/>
      <c r="BK242" s="83"/>
      <c r="BL242" s="83"/>
      <c r="BM242" s="83"/>
      <c r="BN242" s="83"/>
      <c r="BO242" s="83"/>
      <c r="BP242" s="83"/>
      <c r="BQ242" s="83"/>
      <c r="BR242" s="83"/>
      <c r="BS242" s="83"/>
      <c r="BT242" s="83"/>
      <c r="BU242" s="83"/>
      <c r="BV242" s="83"/>
      <c r="BW242" s="83"/>
      <c r="BX242" s="83"/>
      <c r="BY242" s="83"/>
      <c r="BZ242" s="83"/>
      <c r="CA242" s="83"/>
      <c r="CB242" s="83"/>
      <c r="CC242" s="83"/>
      <c r="CD242" s="83"/>
      <c r="CE242" s="83"/>
      <c r="CF242" s="83"/>
      <c r="CG242" s="83"/>
      <c r="CH242" s="83"/>
      <c r="CI242" s="83"/>
      <c r="CJ242" s="83"/>
      <c r="CK242" s="83"/>
      <c r="CL242" s="83"/>
      <c r="CM242" s="83"/>
      <c r="CN242" s="83"/>
      <c r="CO242" s="83"/>
      <c r="CP242" s="83"/>
      <c r="CQ242" s="83"/>
      <c r="CR242" s="83"/>
      <c r="CS242" s="83"/>
      <c r="CT242" s="83"/>
      <c r="CU242" s="83"/>
      <c r="CV242" s="83"/>
      <c r="CW242" s="83"/>
      <c r="CX242" s="83"/>
      <c r="CY242" s="83"/>
      <c r="CZ242" s="83"/>
      <c r="DA242" s="83"/>
      <c r="DB242" s="83"/>
      <c r="DC242" s="83"/>
      <c r="DD242" s="83"/>
      <c r="DE242" s="83"/>
      <c r="DF242" s="83"/>
      <c r="DG242" s="83"/>
      <c r="DH242" s="83"/>
      <c r="DI242" s="83"/>
      <c r="DJ242" s="83"/>
      <c r="DK242" s="83"/>
      <c r="DL242" s="83"/>
      <c r="DM242" s="83"/>
      <c r="DN242" s="83"/>
      <c r="DO242" s="83"/>
      <c r="DP242" s="83"/>
      <c r="DQ242" s="83"/>
      <c r="DR242" s="83"/>
      <c r="DS242" s="83"/>
      <c r="DT242" s="83"/>
      <c r="DU242" s="83"/>
      <c r="DV242" s="83"/>
      <c r="DW242" s="83"/>
      <c r="DX242" s="83"/>
      <c r="DY242" s="83"/>
      <c r="DZ242" s="83"/>
      <c r="EA242" s="83"/>
      <c r="EB242" s="83"/>
      <c r="EC242" s="83"/>
      <c r="ED242" s="83"/>
      <c r="EE242" s="83"/>
      <c r="EF242" s="83"/>
      <c r="EG242" s="83"/>
      <c r="EH242" s="83"/>
      <c r="EI242" s="83"/>
      <c r="EJ242" s="83"/>
      <c r="EK242" s="83"/>
      <c r="EL242" s="83"/>
      <c r="EM242" s="83"/>
      <c r="EN242" s="83"/>
      <c r="EO242" s="83"/>
      <c r="EP242" s="83"/>
      <c r="EQ242" s="83"/>
      <c r="ER242" s="83"/>
    </row>
    <row r="243" spans="8:148" s="79" customFormat="1" x14ac:dyDescent="0.25">
      <c r="H243" s="81"/>
      <c r="I243" s="81"/>
      <c r="J243" s="82"/>
      <c r="R243" s="83"/>
      <c r="S243" s="87"/>
      <c r="T243" s="81"/>
      <c r="U243" s="81"/>
      <c r="AC243" s="83"/>
      <c r="AD243" s="87"/>
      <c r="AE243" s="81"/>
      <c r="AF243" s="81"/>
      <c r="AN243" s="83"/>
      <c r="AO243" s="87"/>
      <c r="AP243" s="81"/>
      <c r="AQ243" s="81"/>
      <c r="AR243" s="83"/>
      <c r="AS243" s="83"/>
      <c r="AT243" s="83"/>
      <c r="AU243" s="83"/>
      <c r="AV243" s="83"/>
      <c r="AW243" s="83"/>
      <c r="AX243" s="83"/>
      <c r="AY243" s="83"/>
      <c r="AZ243" s="83"/>
      <c r="BA243" s="83"/>
      <c r="BB243" s="83"/>
      <c r="BC243" s="83"/>
      <c r="BD243" s="83"/>
      <c r="BE243" s="83"/>
      <c r="BF243" s="83"/>
      <c r="BG243" s="83"/>
      <c r="BH243" s="83"/>
      <c r="BI243" s="83"/>
      <c r="BJ243" s="83"/>
      <c r="BK243" s="83"/>
      <c r="BL243" s="83"/>
      <c r="BM243" s="83"/>
      <c r="BN243" s="83"/>
      <c r="BO243" s="83"/>
      <c r="BP243" s="83"/>
      <c r="BQ243" s="83"/>
      <c r="BR243" s="83"/>
      <c r="BS243" s="83"/>
      <c r="BT243" s="83"/>
      <c r="BU243" s="83"/>
      <c r="BV243" s="83"/>
      <c r="BW243" s="83"/>
      <c r="BX243" s="83"/>
      <c r="BY243" s="83"/>
      <c r="BZ243" s="83"/>
      <c r="CA243" s="83"/>
      <c r="CB243" s="83"/>
      <c r="CC243" s="83"/>
      <c r="CD243" s="83"/>
      <c r="CE243" s="83"/>
      <c r="CF243" s="83"/>
      <c r="CG243" s="83"/>
      <c r="CH243" s="83"/>
      <c r="CI243" s="83"/>
      <c r="CJ243" s="83"/>
      <c r="CK243" s="83"/>
      <c r="CL243" s="83"/>
      <c r="CM243" s="83"/>
      <c r="CN243" s="83"/>
      <c r="CO243" s="83"/>
      <c r="CP243" s="83"/>
      <c r="CQ243" s="83"/>
      <c r="CR243" s="83"/>
      <c r="CS243" s="83"/>
      <c r="CT243" s="83"/>
      <c r="CU243" s="83"/>
      <c r="CV243" s="83"/>
      <c r="CW243" s="83"/>
      <c r="CX243" s="83"/>
      <c r="CY243" s="83"/>
      <c r="CZ243" s="83"/>
      <c r="DA243" s="83"/>
      <c r="DB243" s="83"/>
      <c r="DC243" s="83"/>
      <c r="DD243" s="83"/>
      <c r="DE243" s="83"/>
      <c r="DF243" s="83"/>
      <c r="DG243" s="83"/>
      <c r="DH243" s="83"/>
      <c r="DI243" s="83"/>
      <c r="DJ243" s="83"/>
      <c r="DK243" s="83"/>
      <c r="DL243" s="83"/>
      <c r="DM243" s="83"/>
      <c r="DN243" s="83"/>
      <c r="DO243" s="83"/>
      <c r="DP243" s="83"/>
      <c r="DQ243" s="83"/>
      <c r="DR243" s="83"/>
      <c r="DS243" s="83"/>
      <c r="DT243" s="83"/>
      <c r="DU243" s="83"/>
      <c r="DV243" s="83"/>
      <c r="DW243" s="83"/>
      <c r="DX243" s="83"/>
      <c r="DY243" s="83"/>
      <c r="DZ243" s="83"/>
      <c r="EA243" s="83"/>
      <c r="EB243" s="83"/>
      <c r="EC243" s="83"/>
      <c r="ED243" s="83"/>
      <c r="EE243" s="83"/>
      <c r="EF243" s="83"/>
      <c r="EG243" s="83"/>
      <c r="EH243" s="83"/>
      <c r="EI243" s="83"/>
      <c r="EJ243" s="83"/>
      <c r="EK243" s="83"/>
      <c r="EL243" s="83"/>
      <c r="EM243" s="83"/>
      <c r="EN243" s="83"/>
      <c r="EO243" s="83"/>
      <c r="EP243" s="83"/>
      <c r="EQ243" s="83"/>
      <c r="ER243" s="83"/>
    </row>
    <row r="244" spans="8:148" s="79" customFormat="1" x14ac:dyDescent="0.25">
      <c r="H244" s="81"/>
      <c r="I244" s="81"/>
      <c r="J244" s="82"/>
      <c r="R244" s="83"/>
      <c r="S244" s="87"/>
      <c r="T244" s="81"/>
      <c r="U244" s="81"/>
      <c r="AC244" s="83"/>
      <c r="AD244" s="87"/>
      <c r="AE244" s="81"/>
      <c r="AF244" s="81"/>
      <c r="AN244" s="83"/>
      <c r="AO244" s="87"/>
      <c r="AP244" s="81"/>
      <c r="AQ244" s="81"/>
      <c r="AR244" s="83"/>
      <c r="AS244" s="83"/>
      <c r="AT244" s="83"/>
      <c r="AU244" s="83"/>
      <c r="AV244" s="83"/>
      <c r="AW244" s="83"/>
      <c r="AX244" s="83"/>
      <c r="AY244" s="83"/>
      <c r="AZ244" s="83"/>
      <c r="BA244" s="83"/>
      <c r="BB244" s="83"/>
      <c r="BC244" s="83"/>
      <c r="BD244" s="83"/>
      <c r="BE244" s="83"/>
      <c r="BF244" s="83"/>
      <c r="BG244" s="83"/>
      <c r="BH244" s="83"/>
      <c r="BI244" s="83"/>
      <c r="BJ244" s="83"/>
      <c r="BK244" s="83"/>
      <c r="BL244" s="83"/>
      <c r="BM244" s="83"/>
      <c r="BN244" s="83"/>
      <c r="BO244" s="83"/>
      <c r="BP244" s="83"/>
      <c r="BQ244" s="83"/>
      <c r="BR244" s="83"/>
      <c r="BS244" s="83"/>
      <c r="BT244" s="83"/>
      <c r="BU244" s="83"/>
      <c r="BV244" s="83"/>
      <c r="BW244" s="83"/>
      <c r="BX244" s="83"/>
      <c r="BY244" s="83"/>
      <c r="BZ244" s="83"/>
      <c r="CA244" s="83"/>
      <c r="CB244" s="83"/>
      <c r="CC244" s="83"/>
      <c r="CD244" s="83"/>
      <c r="CE244" s="83"/>
      <c r="CF244" s="83"/>
      <c r="CG244" s="83"/>
      <c r="CH244" s="83"/>
      <c r="CI244" s="83"/>
      <c r="CJ244" s="83"/>
      <c r="CK244" s="83"/>
      <c r="CL244" s="83"/>
      <c r="CM244" s="83"/>
      <c r="CN244" s="83"/>
      <c r="CO244" s="83"/>
      <c r="CP244" s="83"/>
      <c r="CQ244" s="83"/>
      <c r="CR244" s="83"/>
      <c r="CS244" s="83"/>
      <c r="CT244" s="83"/>
      <c r="CU244" s="83"/>
      <c r="CV244" s="83"/>
      <c r="CW244" s="83"/>
      <c r="CX244" s="83"/>
      <c r="CY244" s="83"/>
      <c r="CZ244" s="83"/>
      <c r="DA244" s="83"/>
      <c r="DB244" s="83"/>
      <c r="DC244" s="83"/>
      <c r="DD244" s="83"/>
      <c r="DE244" s="83"/>
      <c r="DF244" s="83"/>
      <c r="DG244" s="83"/>
      <c r="DH244" s="83"/>
      <c r="DI244" s="83"/>
      <c r="DJ244" s="83"/>
      <c r="DK244" s="83"/>
      <c r="DL244" s="83"/>
      <c r="DM244" s="83"/>
      <c r="DN244" s="83"/>
      <c r="DO244" s="83"/>
      <c r="DP244" s="83"/>
      <c r="DQ244" s="83"/>
      <c r="DR244" s="83"/>
      <c r="DS244" s="83"/>
      <c r="DT244" s="83"/>
      <c r="DU244" s="83"/>
      <c r="DV244" s="83"/>
      <c r="DW244" s="83"/>
      <c r="DX244" s="83"/>
      <c r="DY244" s="83"/>
      <c r="DZ244" s="83"/>
      <c r="EA244" s="83"/>
      <c r="EB244" s="83"/>
      <c r="EC244" s="83"/>
      <c r="ED244" s="83"/>
      <c r="EE244" s="83"/>
      <c r="EF244" s="83"/>
      <c r="EG244" s="83"/>
      <c r="EH244" s="83"/>
      <c r="EI244" s="83"/>
      <c r="EJ244" s="83"/>
      <c r="EK244" s="83"/>
      <c r="EL244" s="83"/>
      <c r="EM244" s="83"/>
      <c r="EN244" s="83"/>
      <c r="EO244" s="83"/>
      <c r="EP244" s="83"/>
      <c r="EQ244" s="83"/>
      <c r="ER244" s="83"/>
    </row>
    <row r="245" spans="8:148" s="79" customFormat="1" x14ac:dyDescent="0.25">
      <c r="H245" s="81"/>
      <c r="I245" s="81"/>
      <c r="J245" s="82"/>
      <c r="R245" s="83"/>
      <c r="S245" s="87"/>
      <c r="T245" s="81"/>
      <c r="U245" s="81"/>
      <c r="AC245" s="83"/>
      <c r="AD245" s="87"/>
      <c r="AE245" s="81"/>
      <c r="AF245" s="81"/>
      <c r="AN245" s="83"/>
      <c r="AO245" s="87"/>
      <c r="AP245" s="81"/>
      <c r="AQ245" s="81"/>
      <c r="AR245" s="83"/>
      <c r="AS245" s="83"/>
      <c r="AT245" s="83"/>
      <c r="AU245" s="83"/>
      <c r="AV245" s="83"/>
      <c r="AW245" s="83"/>
      <c r="AX245" s="83"/>
      <c r="AY245" s="83"/>
      <c r="AZ245" s="83"/>
      <c r="BA245" s="83"/>
      <c r="BB245" s="83"/>
      <c r="BC245" s="83"/>
      <c r="BD245" s="83"/>
      <c r="BE245" s="83"/>
      <c r="BF245" s="83"/>
      <c r="BG245" s="83"/>
      <c r="BH245" s="83"/>
      <c r="BI245" s="83"/>
      <c r="BJ245" s="83"/>
      <c r="BK245" s="83"/>
      <c r="BL245" s="83"/>
      <c r="BM245" s="83"/>
      <c r="BN245" s="83"/>
      <c r="BO245" s="83"/>
      <c r="BP245" s="83"/>
      <c r="BQ245" s="83"/>
      <c r="BR245" s="83"/>
      <c r="BS245" s="83"/>
      <c r="BT245" s="83"/>
      <c r="BU245" s="83"/>
      <c r="BV245" s="83"/>
      <c r="BW245" s="83"/>
      <c r="BX245" s="83"/>
      <c r="BY245" s="83"/>
      <c r="BZ245" s="83"/>
      <c r="CA245" s="83"/>
      <c r="CB245" s="83"/>
      <c r="CC245" s="83"/>
      <c r="CD245" s="83"/>
      <c r="CE245" s="83"/>
      <c r="CF245" s="83"/>
      <c r="CG245" s="83"/>
      <c r="CH245" s="83"/>
      <c r="CI245" s="83"/>
      <c r="CJ245" s="83"/>
      <c r="CK245" s="83"/>
      <c r="CL245" s="83"/>
      <c r="CM245" s="83"/>
      <c r="CN245" s="83"/>
      <c r="CO245" s="83"/>
      <c r="CP245" s="83"/>
      <c r="CQ245" s="83"/>
      <c r="CR245" s="83"/>
      <c r="CS245" s="83"/>
      <c r="CT245" s="83"/>
      <c r="CU245" s="83"/>
      <c r="CV245" s="83"/>
      <c r="CW245" s="83"/>
      <c r="CX245" s="83"/>
      <c r="CY245" s="83"/>
      <c r="CZ245" s="83"/>
      <c r="DA245" s="83"/>
      <c r="DB245" s="83"/>
      <c r="DC245" s="83"/>
      <c r="DD245" s="83"/>
      <c r="DE245" s="83"/>
      <c r="DF245" s="83"/>
      <c r="DG245" s="83"/>
      <c r="DH245" s="83"/>
      <c r="DI245" s="83"/>
      <c r="DJ245" s="83"/>
      <c r="DK245" s="83"/>
      <c r="DL245" s="83"/>
      <c r="DM245" s="83"/>
      <c r="DN245" s="83"/>
      <c r="DO245" s="83"/>
      <c r="DP245" s="83"/>
      <c r="DQ245" s="83"/>
      <c r="DR245" s="83"/>
      <c r="DS245" s="83"/>
      <c r="DT245" s="83"/>
      <c r="DU245" s="83"/>
      <c r="DV245" s="83"/>
      <c r="DW245" s="83"/>
      <c r="DX245" s="83"/>
      <c r="DY245" s="83"/>
      <c r="DZ245" s="83"/>
      <c r="EA245" s="83"/>
      <c r="EB245" s="83"/>
      <c r="EC245" s="83"/>
      <c r="ED245" s="83"/>
      <c r="EE245" s="83"/>
      <c r="EF245" s="83"/>
      <c r="EG245" s="83"/>
      <c r="EH245" s="83"/>
      <c r="EI245" s="83"/>
      <c r="EJ245" s="83"/>
      <c r="EK245" s="83"/>
      <c r="EL245" s="83"/>
      <c r="EM245" s="83"/>
      <c r="EN245" s="83"/>
      <c r="EO245" s="83"/>
      <c r="EP245" s="83"/>
      <c r="EQ245" s="83"/>
      <c r="ER245" s="83"/>
    </row>
    <row r="246" spans="8:148" s="79" customFormat="1" x14ac:dyDescent="0.25">
      <c r="H246" s="81"/>
      <c r="I246" s="81"/>
      <c r="J246" s="82"/>
      <c r="R246" s="83"/>
      <c r="S246" s="87"/>
      <c r="T246" s="81"/>
      <c r="U246" s="81"/>
      <c r="AC246" s="83"/>
      <c r="AD246" s="87"/>
      <c r="AE246" s="81"/>
      <c r="AF246" s="81"/>
      <c r="AN246" s="83"/>
      <c r="AO246" s="87"/>
      <c r="AP246" s="81"/>
      <c r="AQ246" s="81"/>
      <c r="AR246" s="83"/>
      <c r="AS246" s="83"/>
      <c r="AT246" s="83"/>
      <c r="AU246" s="83"/>
      <c r="AV246" s="83"/>
      <c r="AW246" s="83"/>
      <c r="AX246" s="83"/>
      <c r="AY246" s="83"/>
      <c r="AZ246" s="83"/>
      <c r="BA246" s="83"/>
      <c r="BB246" s="83"/>
      <c r="BC246" s="83"/>
      <c r="BD246" s="83"/>
      <c r="BE246" s="83"/>
      <c r="BF246" s="83"/>
      <c r="BG246" s="83"/>
      <c r="BH246" s="83"/>
      <c r="BI246" s="83"/>
      <c r="BJ246" s="83"/>
      <c r="BK246" s="83"/>
      <c r="BL246" s="83"/>
      <c r="BM246" s="83"/>
      <c r="BN246" s="83"/>
      <c r="BO246" s="83"/>
      <c r="BP246" s="83"/>
      <c r="BQ246" s="83"/>
      <c r="BR246" s="83"/>
      <c r="BS246" s="83"/>
      <c r="BT246" s="83"/>
      <c r="BU246" s="83"/>
      <c r="BV246" s="83"/>
      <c r="BW246" s="83"/>
      <c r="BX246" s="83"/>
      <c r="BY246" s="83"/>
      <c r="BZ246" s="83"/>
      <c r="CA246" s="83"/>
      <c r="CB246" s="83"/>
      <c r="CC246" s="83"/>
      <c r="CD246" s="83"/>
      <c r="CE246" s="83"/>
      <c r="CF246" s="83"/>
      <c r="CG246" s="83"/>
      <c r="CH246" s="83"/>
      <c r="CI246" s="83"/>
      <c r="CJ246" s="83"/>
      <c r="CK246" s="83"/>
      <c r="CL246" s="83"/>
      <c r="CM246" s="83"/>
      <c r="CN246" s="83"/>
      <c r="CO246" s="83"/>
      <c r="CP246" s="83"/>
      <c r="CQ246" s="83"/>
      <c r="CR246" s="83"/>
      <c r="CS246" s="83"/>
      <c r="CT246" s="83"/>
      <c r="CU246" s="83"/>
      <c r="CV246" s="83"/>
      <c r="CW246" s="83"/>
      <c r="CX246" s="83"/>
      <c r="CY246" s="83"/>
      <c r="CZ246" s="83"/>
      <c r="DA246" s="83"/>
      <c r="DB246" s="83"/>
      <c r="DC246" s="83"/>
      <c r="DD246" s="83"/>
      <c r="DE246" s="83"/>
      <c r="DF246" s="83"/>
      <c r="DG246" s="83"/>
      <c r="DH246" s="83"/>
      <c r="DI246" s="83"/>
      <c r="DJ246" s="83"/>
      <c r="DK246" s="83"/>
      <c r="DL246" s="83"/>
      <c r="DM246" s="83"/>
      <c r="DN246" s="83"/>
      <c r="DO246" s="83"/>
      <c r="DP246" s="83"/>
      <c r="DQ246" s="83"/>
      <c r="DR246" s="83"/>
      <c r="DS246" s="83"/>
      <c r="DT246" s="83"/>
      <c r="DU246" s="83"/>
      <c r="DV246" s="83"/>
      <c r="DW246" s="83"/>
      <c r="DX246" s="83"/>
      <c r="DY246" s="83"/>
      <c r="DZ246" s="83"/>
      <c r="EA246" s="83"/>
      <c r="EB246" s="83"/>
      <c r="EC246" s="83"/>
      <c r="ED246" s="83"/>
      <c r="EE246" s="83"/>
      <c r="EF246" s="83"/>
      <c r="EG246" s="83"/>
      <c r="EH246" s="83"/>
      <c r="EI246" s="83"/>
      <c r="EJ246" s="83"/>
      <c r="EK246" s="83"/>
      <c r="EL246" s="83"/>
      <c r="EM246" s="83"/>
      <c r="EN246" s="83"/>
      <c r="EO246" s="83"/>
      <c r="EP246" s="83"/>
      <c r="EQ246" s="83"/>
      <c r="ER246" s="83"/>
    </row>
    <row r="247" spans="8:148" s="79" customFormat="1" x14ac:dyDescent="0.25">
      <c r="H247" s="81"/>
      <c r="I247" s="81"/>
      <c r="J247" s="82"/>
      <c r="R247" s="83"/>
      <c r="S247" s="87"/>
      <c r="T247" s="81"/>
      <c r="U247" s="81"/>
      <c r="AC247" s="83"/>
      <c r="AD247" s="87"/>
      <c r="AE247" s="81"/>
      <c r="AF247" s="81"/>
      <c r="AN247" s="83"/>
      <c r="AO247" s="87"/>
      <c r="AP247" s="81"/>
      <c r="AQ247" s="81"/>
      <c r="AR247" s="83"/>
      <c r="AS247" s="83"/>
      <c r="AT247" s="83"/>
      <c r="AU247" s="83"/>
      <c r="AV247" s="83"/>
      <c r="AW247" s="83"/>
      <c r="AX247" s="83"/>
      <c r="AY247" s="83"/>
      <c r="AZ247" s="83"/>
      <c r="BA247" s="83"/>
      <c r="BB247" s="83"/>
      <c r="BC247" s="83"/>
      <c r="BD247" s="83"/>
      <c r="BE247" s="83"/>
      <c r="BF247" s="83"/>
      <c r="BG247" s="83"/>
      <c r="BH247" s="83"/>
      <c r="BI247" s="83"/>
      <c r="BJ247" s="83"/>
      <c r="BK247" s="83"/>
      <c r="BL247" s="83"/>
      <c r="BM247" s="83"/>
      <c r="BN247" s="83"/>
      <c r="BO247" s="83"/>
      <c r="BP247" s="83"/>
      <c r="BQ247" s="83"/>
      <c r="BR247" s="83"/>
      <c r="BS247" s="83"/>
      <c r="BT247" s="83"/>
      <c r="BU247" s="83"/>
      <c r="BV247" s="83"/>
      <c r="BW247" s="83"/>
      <c r="BX247" s="83"/>
      <c r="BY247" s="83"/>
      <c r="BZ247" s="83"/>
      <c r="CA247" s="83"/>
      <c r="CB247" s="83"/>
      <c r="CC247" s="83"/>
      <c r="CD247" s="83"/>
      <c r="CE247" s="83"/>
      <c r="CF247" s="83"/>
      <c r="CG247" s="83"/>
      <c r="CH247" s="83"/>
      <c r="CI247" s="83"/>
      <c r="CJ247" s="83"/>
      <c r="CK247" s="83"/>
      <c r="CL247" s="83"/>
      <c r="CM247" s="83"/>
      <c r="CN247" s="83"/>
      <c r="CO247" s="83"/>
      <c r="CP247" s="83"/>
      <c r="CQ247" s="83"/>
      <c r="CR247" s="83"/>
      <c r="CS247" s="83"/>
      <c r="CT247" s="83"/>
      <c r="CU247" s="83"/>
      <c r="CV247" s="83"/>
      <c r="CW247" s="83"/>
      <c r="CX247" s="83"/>
      <c r="CY247" s="83"/>
      <c r="CZ247" s="83"/>
      <c r="DA247" s="83"/>
      <c r="DB247" s="83"/>
      <c r="DC247" s="83"/>
      <c r="DD247" s="83"/>
      <c r="DE247" s="83"/>
      <c r="DF247" s="83"/>
      <c r="DG247" s="83"/>
      <c r="DH247" s="83"/>
      <c r="DI247" s="83"/>
      <c r="DJ247" s="83"/>
      <c r="DK247" s="83"/>
      <c r="DL247" s="83"/>
      <c r="DM247" s="83"/>
      <c r="DN247" s="83"/>
      <c r="DO247" s="83"/>
      <c r="DP247" s="83"/>
      <c r="DQ247" s="83"/>
      <c r="DR247" s="83"/>
      <c r="DS247" s="83"/>
      <c r="DT247" s="83"/>
      <c r="DU247" s="83"/>
      <c r="DV247" s="83"/>
      <c r="DW247" s="83"/>
      <c r="DX247" s="83"/>
      <c r="DY247" s="83"/>
      <c r="DZ247" s="83"/>
      <c r="EA247" s="83"/>
      <c r="EB247" s="83"/>
      <c r="EC247" s="83"/>
      <c r="ED247" s="83"/>
      <c r="EE247" s="83"/>
      <c r="EF247" s="83"/>
      <c r="EG247" s="83"/>
      <c r="EH247" s="83"/>
      <c r="EI247" s="83"/>
      <c r="EJ247" s="83"/>
      <c r="EK247" s="83"/>
      <c r="EL247" s="83"/>
      <c r="EM247" s="83"/>
      <c r="EN247" s="83"/>
      <c r="EO247" s="83"/>
      <c r="EP247" s="83"/>
      <c r="EQ247" s="83"/>
      <c r="ER247" s="83"/>
    </row>
    <row r="248" spans="8:148" s="79" customFormat="1" x14ac:dyDescent="0.25">
      <c r="H248" s="81"/>
      <c r="I248" s="81"/>
      <c r="J248" s="82"/>
      <c r="R248" s="83"/>
      <c r="S248" s="87"/>
      <c r="T248" s="81"/>
      <c r="U248" s="81"/>
      <c r="AC248" s="83"/>
      <c r="AD248" s="87"/>
      <c r="AE248" s="81"/>
      <c r="AF248" s="81"/>
      <c r="AN248" s="83"/>
      <c r="AO248" s="87"/>
      <c r="AP248" s="81"/>
      <c r="AQ248" s="81"/>
      <c r="AR248" s="83"/>
      <c r="AS248" s="83"/>
      <c r="AT248" s="83"/>
      <c r="AU248" s="83"/>
      <c r="AV248" s="83"/>
      <c r="AW248" s="83"/>
      <c r="AX248" s="83"/>
      <c r="AY248" s="83"/>
      <c r="AZ248" s="83"/>
      <c r="BA248" s="83"/>
      <c r="BB248" s="83"/>
      <c r="BC248" s="83"/>
      <c r="BD248" s="83"/>
      <c r="BE248" s="83"/>
      <c r="BF248" s="83"/>
      <c r="BG248" s="83"/>
      <c r="BH248" s="83"/>
      <c r="BI248" s="83"/>
      <c r="BJ248" s="83"/>
      <c r="BK248" s="83"/>
      <c r="BL248" s="83"/>
      <c r="BM248" s="83"/>
      <c r="BN248" s="83"/>
      <c r="BO248" s="83"/>
      <c r="BP248" s="83"/>
      <c r="BQ248" s="83"/>
      <c r="BR248" s="83"/>
      <c r="BS248" s="83"/>
      <c r="BT248" s="83"/>
      <c r="BU248" s="83"/>
      <c r="BV248" s="83"/>
      <c r="BW248" s="83"/>
      <c r="BX248" s="83"/>
      <c r="BY248" s="83"/>
      <c r="BZ248" s="83"/>
      <c r="CA248" s="83"/>
      <c r="CB248" s="83"/>
      <c r="CC248" s="83"/>
      <c r="CD248" s="83"/>
      <c r="CE248" s="83"/>
      <c r="CF248" s="83"/>
      <c r="CG248" s="83"/>
      <c r="CH248" s="83"/>
      <c r="CI248" s="83"/>
      <c r="CJ248" s="83"/>
      <c r="CK248" s="83"/>
      <c r="CL248" s="83"/>
      <c r="CM248" s="83"/>
      <c r="CN248" s="83"/>
      <c r="CO248" s="83"/>
      <c r="CP248" s="83"/>
      <c r="CQ248" s="83"/>
      <c r="CR248" s="83"/>
      <c r="CS248" s="83"/>
      <c r="CT248" s="83"/>
      <c r="CU248" s="83"/>
      <c r="CV248" s="83"/>
      <c r="CW248" s="83"/>
      <c r="CX248" s="83"/>
      <c r="CY248" s="83"/>
      <c r="CZ248" s="83"/>
      <c r="DA248" s="83"/>
      <c r="DB248" s="83"/>
      <c r="DC248" s="83"/>
      <c r="DD248" s="83"/>
      <c r="DE248" s="83"/>
      <c r="DF248" s="83"/>
      <c r="DG248" s="83"/>
      <c r="DH248" s="83"/>
      <c r="DI248" s="83"/>
      <c r="DJ248" s="83"/>
      <c r="DK248" s="83"/>
      <c r="DL248" s="83"/>
      <c r="DM248" s="83"/>
      <c r="DN248" s="83"/>
      <c r="DO248" s="83"/>
      <c r="DP248" s="83"/>
      <c r="DQ248" s="83"/>
      <c r="DR248" s="83"/>
      <c r="DS248" s="83"/>
      <c r="DT248" s="83"/>
      <c r="DU248" s="83"/>
      <c r="DV248" s="83"/>
      <c r="DW248" s="83"/>
      <c r="DX248" s="83"/>
      <c r="DY248" s="83"/>
      <c r="DZ248" s="83"/>
      <c r="EA248" s="83"/>
      <c r="EB248" s="83"/>
      <c r="EC248" s="83"/>
      <c r="ED248" s="83"/>
      <c r="EE248" s="83"/>
      <c r="EF248" s="83"/>
      <c r="EG248" s="83"/>
      <c r="EH248" s="83"/>
      <c r="EI248" s="83"/>
      <c r="EJ248" s="83"/>
      <c r="EK248" s="83"/>
      <c r="EL248" s="83"/>
      <c r="EM248" s="83"/>
      <c r="EN248" s="83"/>
      <c r="EO248" s="83"/>
      <c r="EP248" s="83"/>
      <c r="EQ248" s="83"/>
      <c r="ER248" s="83"/>
    </row>
    <row r="249" spans="8:148" s="79" customFormat="1" x14ac:dyDescent="0.25">
      <c r="H249" s="81"/>
      <c r="I249" s="81"/>
      <c r="J249" s="82"/>
      <c r="R249" s="83"/>
      <c r="S249" s="87"/>
      <c r="T249" s="81"/>
      <c r="U249" s="81"/>
      <c r="AC249" s="83"/>
      <c r="AD249" s="87"/>
      <c r="AE249" s="81"/>
      <c r="AF249" s="81"/>
      <c r="AN249" s="83"/>
      <c r="AO249" s="87"/>
      <c r="AP249" s="81"/>
      <c r="AQ249" s="81"/>
      <c r="AR249" s="83"/>
      <c r="AS249" s="83"/>
      <c r="AT249" s="83"/>
      <c r="AU249" s="83"/>
      <c r="AV249" s="83"/>
      <c r="AW249" s="83"/>
      <c r="AX249" s="83"/>
      <c r="AY249" s="83"/>
      <c r="AZ249" s="83"/>
      <c r="BA249" s="83"/>
      <c r="BB249" s="83"/>
      <c r="BC249" s="83"/>
      <c r="BD249" s="83"/>
      <c r="BE249" s="83"/>
      <c r="BF249" s="83"/>
      <c r="BG249" s="83"/>
      <c r="BH249" s="83"/>
      <c r="BI249" s="83"/>
      <c r="BJ249" s="83"/>
      <c r="BK249" s="83"/>
      <c r="BL249" s="83"/>
      <c r="BM249" s="83"/>
      <c r="BN249" s="83"/>
      <c r="BO249" s="83"/>
      <c r="BP249" s="83"/>
      <c r="BQ249" s="83"/>
      <c r="BR249" s="83"/>
      <c r="BS249" s="83"/>
      <c r="BT249" s="83"/>
      <c r="BU249" s="83"/>
      <c r="BV249" s="83"/>
      <c r="BW249" s="83"/>
      <c r="BX249" s="83"/>
      <c r="BY249" s="83"/>
      <c r="BZ249" s="83"/>
      <c r="CA249" s="83"/>
      <c r="CB249" s="83"/>
      <c r="CC249" s="83"/>
      <c r="CD249" s="83"/>
      <c r="CE249" s="83"/>
      <c r="CF249" s="83"/>
      <c r="CG249" s="83"/>
      <c r="CH249" s="83"/>
      <c r="CI249" s="83"/>
      <c r="CJ249" s="83"/>
      <c r="CK249" s="83"/>
      <c r="CL249" s="83"/>
      <c r="CM249" s="83"/>
      <c r="CN249" s="83"/>
      <c r="CO249" s="83"/>
      <c r="CP249" s="83"/>
      <c r="CQ249" s="83"/>
      <c r="CR249" s="83"/>
      <c r="CS249" s="83"/>
      <c r="CT249" s="83"/>
      <c r="CU249" s="83"/>
      <c r="CV249" s="83"/>
      <c r="CW249" s="83"/>
      <c r="CX249" s="83"/>
      <c r="CY249" s="83"/>
      <c r="CZ249" s="83"/>
      <c r="DA249" s="83"/>
      <c r="DB249" s="83"/>
      <c r="DC249" s="83"/>
      <c r="DD249" s="83"/>
      <c r="DE249" s="83"/>
      <c r="DF249" s="83"/>
      <c r="DG249" s="83"/>
      <c r="DH249" s="83"/>
      <c r="DI249" s="83"/>
      <c r="DJ249" s="83"/>
      <c r="DK249" s="83"/>
      <c r="DL249" s="83"/>
      <c r="DM249" s="83"/>
      <c r="DN249" s="83"/>
      <c r="DO249" s="83"/>
      <c r="DP249" s="83"/>
      <c r="DQ249" s="83"/>
      <c r="DR249" s="83"/>
      <c r="DS249" s="83"/>
      <c r="DT249" s="83"/>
      <c r="DU249" s="83"/>
      <c r="DV249" s="83"/>
      <c r="DW249" s="83"/>
      <c r="DX249" s="83"/>
      <c r="DY249" s="83"/>
      <c r="DZ249" s="83"/>
      <c r="EA249" s="83"/>
      <c r="EB249" s="83"/>
      <c r="EC249" s="83"/>
      <c r="ED249" s="83"/>
      <c r="EE249" s="83"/>
      <c r="EF249" s="83"/>
      <c r="EG249" s="83"/>
      <c r="EH249" s="83"/>
      <c r="EI249" s="83"/>
      <c r="EJ249" s="83"/>
      <c r="EK249" s="83"/>
      <c r="EL249" s="83"/>
      <c r="EM249" s="83"/>
      <c r="EN249" s="83"/>
      <c r="EO249" s="83"/>
      <c r="EP249" s="83"/>
      <c r="EQ249" s="83"/>
      <c r="ER249" s="83"/>
    </row>
    <row r="250" spans="8:148" s="79" customFormat="1" x14ac:dyDescent="0.25">
      <c r="H250" s="81"/>
      <c r="I250" s="81"/>
      <c r="J250" s="82"/>
      <c r="R250" s="83"/>
      <c r="S250" s="87"/>
      <c r="T250" s="81"/>
      <c r="U250" s="81"/>
      <c r="AC250" s="83"/>
      <c r="AD250" s="87"/>
      <c r="AE250" s="81"/>
      <c r="AF250" s="81"/>
      <c r="AN250" s="83"/>
      <c r="AO250" s="87"/>
      <c r="AP250" s="81"/>
      <c r="AQ250" s="81"/>
      <c r="AR250" s="83"/>
      <c r="AS250" s="83"/>
      <c r="AT250" s="83"/>
      <c r="AU250" s="83"/>
      <c r="AV250" s="83"/>
      <c r="AW250" s="83"/>
      <c r="AX250" s="83"/>
      <c r="AY250" s="83"/>
      <c r="AZ250" s="83"/>
      <c r="BA250" s="83"/>
      <c r="BB250" s="83"/>
      <c r="BC250" s="83"/>
      <c r="BD250" s="83"/>
      <c r="BE250" s="83"/>
      <c r="BF250" s="83"/>
      <c r="BG250" s="83"/>
      <c r="BH250" s="83"/>
      <c r="BI250" s="83"/>
      <c r="BJ250" s="83"/>
      <c r="BK250" s="83"/>
      <c r="BL250" s="83"/>
      <c r="BM250" s="83"/>
      <c r="BN250" s="83"/>
      <c r="BO250" s="83"/>
      <c r="BP250" s="83"/>
      <c r="BQ250" s="83"/>
      <c r="BR250" s="83"/>
      <c r="BS250" s="83"/>
      <c r="BT250" s="83"/>
      <c r="BU250" s="83"/>
      <c r="BV250" s="83"/>
      <c r="BW250" s="83"/>
      <c r="BX250" s="83"/>
      <c r="BY250" s="83"/>
      <c r="BZ250" s="83"/>
      <c r="CA250" s="83"/>
      <c r="CB250" s="83"/>
      <c r="CC250" s="83"/>
      <c r="CD250" s="83"/>
      <c r="CE250" s="83"/>
      <c r="CF250" s="83"/>
      <c r="CG250" s="83"/>
      <c r="CH250" s="83"/>
      <c r="CI250" s="83"/>
      <c r="CJ250" s="83"/>
      <c r="CK250" s="83"/>
      <c r="CL250" s="83"/>
      <c r="CM250" s="83"/>
      <c r="CN250" s="83"/>
      <c r="CO250" s="83"/>
      <c r="CP250" s="83"/>
      <c r="CQ250" s="83"/>
      <c r="CR250" s="83"/>
      <c r="CS250" s="83"/>
      <c r="CT250" s="83"/>
      <c r="CU250" s="83"/>
      <c r="CV250" s="83"/>
      <c r="CW250" s="83"/>
      <c r="CX250" s="83"/>
      <c r="CY250" s="83"/>
      <c r="CZ250" s="83"/>
      <c r="DA250" s="83"/>
      <c r="DB250" s="83"/>
      <c r="DC250" s="83"/>
      <c r="DD250" s="83"/>
      <c r="DE250" s="83"/>
      <c r="DF250" s="83"/>
      <c r="DG250" s="83"/>
      <c r="DH250" s="83"/>
      <c r="DI250" s="83"/>
      <c r="DJ250" s="83"/>
      <c r="DK250" s="83"/>
      <c r="DL250" s="83"/>
      <c r="DM250" s="83"/>
      <c r="DN250" s="83"/>
      <c r="DO250" s="83"/>
      <c r="DP250" s="83"/>
      <c r="DQ250" s="83"/>
      <c r="DR250" s="83"/>
      <c r="DS250" s="83"/>
      <c r="DT250" s="83"/>
      <c r="DU250" s="83"/>
      <c r="DV250" s="83"/>
      <c r="DW250" s="83"/>
      <c r="DX250" s="83"/>
      <c r="DY250" s="83"/>
      <c r="DZ250" s="83"/>
      <c r="EA250" s="83"/>
      <c r="EB250" s="83"/>
      <c r="EC250" s="83"/>
      <c r="ED250" s="83"/>
      <c r="EE250" s="83"/>
      <c r="EF250" s="83"/>
      <c r="EG250" s="83"/>
      <c r="EH250" s="83"/>
      <c r="EI250" s="83"/>
      <c r="EJ250" s="83"/>
      <c r="EK250" s="83"/>
      <c r="EL250" s="83"/>
      <c r="EM250" s="83"/>
      <c r="EN250" s="83"/>
      <c r="EO250" s="83"/>
      <c r="EP250" s="83"/>
      <c r="EQ250" s="83"/>
      <c r="ER250" s="83"/>
    </row>
    <row r="251" spans="8:148" s="79" customFormat="1" x14ac:dyDescent="0.25">
      <c r="H251" s="81"/>
      <c r="I251" s="81"/>
      <c r="J251" s="82"/>
      <c r="R251" s="83"/>
      <c r="S251" s="87"/>
      <c r="T251" s="81"/>
      <c r="U251" s="81"/>
      <c r="AC251" s="83"/>
      <c r="AD251" s="87"/>
      <c r="AE251" s="81"/>
      <c r="AF251" s="81"/>
      <c r="AN251" s="83"/>
      <c r="AO251" s="87"/>
      <c r="AP251" s="81"/>
      <c r="AQ251" s="81"/>
      <c r="AR251" s="83"/>
      <c r="AS251" s="83"/>
      <c r="AT251" s="83"/>
      <c r="AU251" s="83"/>
      <c r="AV251" s="83"/>
      <c r="AW251" s="83"/>
      <c r="AX251" s="83"/>
      <c r="AY251" s="83"/>
      <c r="AZ251" s="83"/>
      <c r="BA251" s="83"/>
      <c r="BB251" s="83"/>
      <c r="BC251" s="83"/>
      <c r="BD251" s="83"/>
      <c r="BE251" s="83"/>
      <c r="BF251" s="83"/>
      <c r="BG251" s="83"/>
      <c r="BH251" s="83"/>
      <c r="BI251" s="83"/>
      <c r="BJ251" s="83"/>
      <c r="BK251" s="83"/>
      <c r="BL251" s="83"/>
      <c r="BM251" s="83"/>
      <c r="BN251" s="83"/>
      <c r="BO251" s="83"/>
      <c r="BP251" s="83"/>
      <c r="BQ251" s="83"/>
      <c r="BR251" s="83"/>
      <c r="BS251" s="83"/>
      <c r="BT251" s="83"/>
      <c r="BU251" s="83"/>
      <c r="BV251" s="83"/>
      <c r="BW251" s="83"/>
      <c r="BX251" s="83"/>
      <c r="BY251" s="83"/>
      <c r="BZ251" s="83"/>
      <c r="CA251" s="83"/>
      <c r="CB251" s="83"/>
      <c r="CC251" s="83"/>
      <c r="CD251" s="83"/>
      <c r="CE251" s="83"/>
      <c r="CF251" s="83"/>
      <c r="CG251" s="83"/>
      <c r="CH251" s="83"/>
      <c r="CI251" s="83"/>
      <c r="CJ251" s="83"/>
      <c r="CK251" s="83"/>
      <c r="CL251" s="83"/>
      <c r="CM251" s="83"/>
      <c r="CN251" s="83"/>
      <c r="CO251" s="83"/>
      <c r="CP251" s="83"/>
      <c r="CQ251" s="83"/>
      <c r="CR251" s="83"/>
      <c r="CS251" s="83"/>
      <c r="CT251" s="83"/>
      <c r="CU251" s="83"/>
      <c r="CV251" s="83"/>
      <c r="CW251" s="83"/>
      <c r="CX251" s="83"/>
      <c r="CY251" s="83"/>
      <c r="CZ251" s="83"/>
      <c r="DA251" s="83"/>
      <c r="DB251" s="83"/>
      <c r="DC251" s="83"/>
      <c r="DD251" s="83"/>
      <c r="DE251" s="83"/>
      <c r="DF251" s="83"/>
      <c r="DG251" s="83"/>
      <c r="DH251" s="83"/>
      <c r="DI251" s="83"/>
      <c r="DJ251" s="83"/>
      <c r="DK251" s="83"/>
      <c r="DL251" s="83"/>
      <c r="DM251" s="83"/>
      <c r="DN251" s="83"/>
      <c r="DO251" s="83"/>
      <c r="DP251" s="83"/>
      <c r="DQ251" s="83"/>
      <c r="DR251" s="83"/>
      <c r="DS251" s="83"/>
      <c r="DT251" s="83"/>
      <c r="DU251" s="83"/>
      <c r="DV251" s="83"/>
      <c r="DW251" s="83"/>
      <c r="DX251" s="83"/>
      <c r="DY251" s="83"/>
      <c r="DZ251" s="83"/>
      <c r="EA251" s="83"/>
      <c r="EB251" s="83"/>
      <c r="EC251" s="83"/>
      <c r="ED251" s="83"/>
      <c r="EE251" s="83"/>
      <c r="EF251" s="83"/>
      <c r="EG251" s="83"/>
      <c r="EH251" s="83"/>
      <c r="EI251" s="83"/>
      <c r="EJ251" s="83"/>
      <c r="EK251" s="83"/>
      <c r="EL251" s="83"/>
      <c r="EM251" s="83"/>
      <c r="EN251" s="83"/>
      <c r="EO251" s="83"/>
      <c r="EP251" s="83"/>
      <c r="EQ251" s="83"/>
      <c r="ER251" s="83"/>
    </row>
    <row r="252" spans="8:148" s="79" customFormat="1" x14ac:dyDescent="0.25">
      <c r="H252" s="81"/>
      <c r="I252" s="81"/>
      <c r="J252" s="82"/>
      <c r="R252" s="83"/>
      <c r="S252" s="87"/>
      <c r="T252" s="81"/>
      <c r="U252" s="81"/>
      <c r="AC252" s="83"/>
      <c r="AD252" s="87"/>
      <c r="AE252" s="81"/>
      <c r="AF252" s="81"/>
      <c r="AN252" s="83"/>
      <c r="AO252" s="87"/>
      <c r="AP252" s="81"/>
      <c r="AQ252" s="81"/>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83"/>
      <c r="BO252" s="83"/>
      <c r="BP252" s="83"/>
      <c r="BQ252" s="83"/>
      <c r="BR252" s="83"/>
      <c r="BS252" s="83"/>
      <c r="BT252" s="83"/>
      <c r="BU252" s="83"/>
      <c r="BV252" s="83"/>
      <c r="BW252" s="83"/>
      <c r="BX252" s="83"/>
      <c r="BY252" s="83"/>
      <c r="BZ252" s="83"/>
      <c r="CA252" s="83"/>
      <c r="CB252" s="83"/>
      <c r="CC252" s="83"/>
      <c r="CD252" s="83"/>
      <c r="CE252" s="83"/>
      <c r="CF252" s="83"/>
      <c r="CG252" s="83"/>
      <c r="CH252" s="83"/>
      <c r="CI252" s="83"/>
      <c r="CJ252" s="83"/>
      <c r="CK252" s="83"/>
      <c r="CL252" s="83"/>
      <c r="CM252" s="83"/>
      <c r="CN252" s="83"/>
      <c r="CO252" s="83"/>
      <c r="CP252" s="83"/>
      <c r="CQ252" s="83"/>
      <c r="CR252" s="83"/>
      <c r="CS252" s="83"/>
      <c r="CT252" s="83"/>
      <c r="CU252" s="83"/>
      <c r="CV252" s="83"/>
      <c r="CW252" s="83"/>
      <c r="CX252" s="83"/>
      <c r="CY252" s="83"/>
      <c r="CZ252" s="83"/>
      <c r="DA252" s="83"/>
      <c r="DB252" s="83"/>
      <c r="DC252" s="83"/>
      <c r="DD252" s="83"/>
      <c r="DE252" s="83"/>
      <c r="DF252" s="83"/>
      <c r="DG252" s="83"/>
      <c r="DH252" s="83"/>
      <c r="DI252" s="83"/>
      <c r="DJ252" s="83"/>
      <c r="DK252" s="83"/>
      <c r="DL252" s="83"/>
      <c r="DM252" s="83"/>
      <c r="DN252" s="83"/>
      <c r="DO252" s="83"/>
      <c r="DP252" s="83"/>
      <c r="DQ252" s="83"/>
      <c r="DR252" s="83"/>
      <c r="DS252" s="83"/>
      <c r="DT252" s="83"/>
      <c r="DU252" s="83"/>
      <c r="DV252" s="83"/>
      <c r="DW252" s="83"/>
      <c r="DX252" s="83"/>
      <c r="DY252" s="83"/>
      <c r="DZ252" s="83"/>
      <c r="EA252" s="83"/>
      <c r="EB252" s="83"/>
      <c r="EC252" s="83"/>
      <c r="ED252" s="83"/>
      <c r="EE252" s="83"/>
      <c r="EF252" s="83"/>
      <c r="EG252" s="83"/>
      <c r="EH252" s="83"/>
      <c r="EI252" s="83"/>
      <c r="EJ252" s="83"/>
      <c r="EK252" s="83"/>
      <c r="EL252" s="83"/>
      <c r="EM252" s="83"/>
      <c r="EN252" s="83"/>
      <c r="EO252" s="83"/>
      <c r="EP252" s="83"/>
      <c r="EQ252" s="83"/>
      <c r="ER252" s="83"/>
    </row>
    <row r="253" spans="8:148" s="79" customFormat="1" x14ac:dyDescent="0.25">
      <c r="H253" s="81"/>
      <c r="I253" s="81"/>
      <c r="J253" s="82"/>
      <c r="R253" s="83"/>
      <c r="S253" s="87"/>
      <c r="T253" s="81"/>
      <c r="U253" s="81"/>
      <c r="AC253" s="83"/>
      <c r="AD253" s="87"/>
      <c r="AE253" s="81"/>
      <c r="AF253" s="81"/>
      <c r="AN253" s="83"/>
      <c r="AO253" s="87"/>
      <c r="AP253" s="81"/>
      <c r="AQ253" s="81"/>
      <c r="AR253" s="83"/>
      <c r="AS253" s="83"/>
      <c r="AT253" s="83"/>
      <c r="AU253" s="83"/>
      <c r="AV253" s="83"/>
      <c r="AW253" s="83"/>
      <c r="AX253" s="83"/>
      <c r="AY253" s="83"/>
      <c r="AZ253" s="83"/>
      <c r="BA253" s="83"/>
      <c r="BB253" s="83"/>
      <c r="BC253" s="83"/>
      <c r="BD253" s="83"/>
      <c r="BE253" s="83"/>
      <c r="BF253" s="83"/>
      <c r="BG253" s="83"/>
      <c r="BH253" s="83"/>
      <c r="BI253" s="83"/>
      <c r="BJ253" s="83"/>
      <c r="BK253" s="83"/>
      <c r="BL253" s="83"/>
      <c r="BM253" s="83"/>
      <c r="BN253" s="83"/>
      <c r="BO253" s="83"/>
      <c r="BP253" s="83"/>
      <c r="BQ253" s="83"/>
      <c r="BR253" s="83"/>
      <c r="BS253" s="83"/>
      <c r="BT253" s="83"/>
      <c r="BU253" s="83"/>
      <c r="BV253" s="83"/>
      <c r="BW253" s="83"/>
      <c r="BX253" s="83"/>
      <c r="BY253" s="83"/>
      <c r="BZ253" s="83"/>
      <c r="CA253" s="83"/>
      <c r="CB253" s="83"/>
      <c r="CC253" s="83"/>
      <c r="CD253" s="83"/>
      <c r="CE253" s="83"/>
      <c r="CF253" s="83"/>
      <c r="CG253" s="83"/>
      <c r="CH253" s="83"/>
      <c r="CI253" s="83"/>
      <c r="CJ253" s="83"/>
      <c r="CK253" s="83"/>
      <c r="CL253" s="83"/>
      <c r="CM253" s="83"/>
      <c r="CN253" s="83"/>
      <c r="CO253" s="83"/>
      <c r="CP253" s="83"/>
      <c r="CQ253" s="83"/>
      <c r="CR253" s="83"/>
      <c r="CS253" s="83"/>
      <c r="CT253" s="83"/>
      <c r="CU253" s="83"/>
      <c r="CV253" s="83"/>
      <c r="CW253" s="83"/>
      <c r="CX253" s="83"/>
      <c r="CY253" s="83"/>
      <c r="CZ253" s="83"/>
      <c r="DA253" s="83"/>
      <c r="DB253" s="83"/>
      <c r="DC253" s="83"/>
      <c r="DD253" s="83"/>
      <c r="DE253" s="83"/>
      <c r="DF253" s="83"/>
      <c r="DG253" s="83"/>
      <c r="DH253" s="83"/>
      <c r="DI253" s="83"/>
      <c r="DJ253" s="83"/>
      <c r="DK253" s="83"/>
      <c r="DL253" s="83"/>
      <c r="DM253" s="83"/>
      <c r="DN253" s="83"/>
      <c r="DO253" s="83"/>
      <c r="DP253" s="83"/>
      <c r="DQ253" s="83"/>
      <c r="DR253" s="83"/>
      <c r="DS253" s="83"/>
      <c r="DT253" s="83"/>
      <c r="DU253" s="83"/>
      <c r="DV253" s="83"/>
      <c r="DW253" s="83"/>
      <c r="DX253" s="83"/>
      <c r="DY253" s="83"/>
      <c r="DZ253" s="83"/>
      <c r="EA253" s="83"/>
      <c r="EB253" s="83"/>
      <c r="EC253" s="83"/>
      <c r="ED253" s="83"/>
      <c r="EE253" s="83"/>
      <c r="EF253" s="83"/>
      <c r="EG253" s="83"/>
      <c r="EH253" s="83"/>
      <c r="EI253" s="83"/>
      <c r="EJ253" s="83"/>
      <c r="EK253" s="83"/>
      <c r="EL253" s="83"/>
      <c r="EM253" s="83"/>
      <c r="EN253" s="83"/>
      <c r="EO253" s="83"/>
      <c r="EP253" s="83"/>
      <c r="EQ253" s="83"/>
      <c r="ER253" s="83"/>
    </row>
    <row r="254" spans="8:148" s="79" customFormat="1" x14ac:dyDescent="0.25">
      <c r="H254" s="81"/>
      <c r="I254" s="81"/>
      <c r="J254" s="82"/>
      <c r="R254" s="83"/>
      <c r="S254" s="87"/>
      <c r="T254" s="81"/>
      <c r="U254" s="81"/>
      <c r="AC254" s="83"/>
      <c r="AD254" s="87"/>
      <c r="AE254" s="81"/>
      <c r="AF254" s="81"/>
      <c r="AN254" s="83"/>
      <c r="AO254" s="87"/>
      <c r="AP254" s="81"/>
      <c r="AQ254" s="81"/>
      <c r="AR254" s="83"/>
      <c r="AS254" s="83"/>
      <c r="AT254" s="83"/>
      <c r="AU254" s="83"/>
      <c r="AV254" s="83"/>
      <c r="AW254" s="83"/>
      <c r="AX254" s="83"/>
      <c r="AY254" s="83"/>
      <c r="AZ254" s="83"/>
      <c r="BA254" s="83"/>
      <c r="BB254" s="83"/>
      <c r="BC254" s="83"/>
      <c r="BD254" s="83"/>
      <c r="BE254" s="83"/>
      <c r="BF254" s="83"/>
      <c r="BG254" s="83"/>
      <c r="BH254" s="83"/>
      <c r="BI254" s="83"/>
      <c r="BJ254" s="83"/>
      <c r="BK254" s="83"/>
      <c r="BL254" s="83"/>
      <c r="BM254" s="83"/>
      <c r="BN254" s="83"/>
      <c r="BO254" s="83"/>
      <c r="BP254" s="83"/>
      <c r="BQ254" s="83"/>
      <c r="BR254" s="83"/>
      <c r="BS254" s="83"/>
      <c r="BT254" s="83"/>
      <c r="BU254" s="83"/>
      <c r="BV254" s="83"/>
      <c r="BW254" s="83"/>
      <c r="BX254" s="83"/>
      <c r="BY254" s="83"/>
      <c r="BZ254" s="83"/>
      <c r="CA254" s="83"/>
      <c r="CB254" s="83"/>
      <c r="CC254" s="83"/>
      <c r="CD254" s="83"/>
      <c r="CE254" s="83"/>
      <c r="CF254" s="83"/>
      <c r="CG254" s="83"/>
      <c r="CH254" s="83"/>
      <c r="CI254" s="83"/>
      <c r="CJ254" s="83"/>
      <c r="CK254" s="83"/>
      <c r="CL254" s="83"/>
      <c r="CM254" s="83"/>
      <c r="CN254" s="83"/>
      <c r="CO254" s="83"/>
      <c r="CP254" s="83"/>
      <c r="CQ254" s="83"/>
      <c r="CR254" s="83"/>
      <c r="CS254" s="83"/>
      <c r="CT254" s="83"/>
      <c r="CU254" s="83"/>
      <c r="CV254" s="83"/>
      <c r="CW254" s="83"/>
      <c r="CX254" s="83"/>
      <c r="CY254" s="83"/>
      <c r="CZ254" s="83"/>
      <c r="DA254" s="83"/>
      <c r="DB254" s="83"/>
      <c r="DC254" s="83"/>
      <c r="DD254" s="83"/>
      <c r="DE254" s="83"/>
      <c r="DF254" s="83"/>
      <c r="DG254" s="83"/>
      <c r="DH254" s="83"/>
      <c r="DI254" s="83"/>
      <c r="DJ254" s="83"/>
      <c r="DK254" s="83"/>
      <c r="DL254" s="83"/>
      <c r="DM254" s="83"/>
      <c r="DN254" s="83"/>
      <c r="DO254" s="83"/>
      <c r="DP254" s="83"/>
      <c r="DQ254" s="83"/>
      <c r="DR254" s="83"/>
      <c r="DS254" s="83"/>
      <c r="DT254" s="83"/>
      <c r="DU254" s="83"/>
      <c r="DV254" s="83"/>
      <c r="DW254" s="83"/>
      <c r="DX254" s="83"/>
      <c r="DY254" s="83"/>
      <c r="DZ254" s="83"/>
      <c r="EA254" s="83"/>
      <c r="EB254" s="83"/>
      <c r="EC254" s="83"/>
      <c r="ED254" s="83"/>
      <c r="EE254" s="83"/>
      <c r="EF254" s="83"/>
      <c r="EG254" s="83"/>
      <c r="EH254" s="83"/>
      <c r="EI254" s="83"/>
      <c r="EJ254" s="83"/>
      <c r="EK254" s="83"/>
      <c r="EL254" s="83"/>
      <c r="EM254" s="83"/>
      <c r="EN254" s="83"/>
      <c r="EO254" s="83"/>
      <c r="EP254" s="83"/>
      <c r="EQ254" s="83"/>
      <c r="ER254" s="83"/>
    </row>
    <row r="255" spans="8:148" s="79" customFormat="1" x14ac:dyDescent="0.25">
      <c r="H255" s="81"/>
      <c r="I255" s="81"/>
      <c r="J255" s="82"/>
      <c r="R255" s="83"/>
      <c r="S255" s="87"/>
      <c r="T255" s="81"/>
      <c r="U255" s="81"/>
      <c r="AC255" s="83"/>
      <c r="AD255" s="87"/>
      <c r="AE255" s="81"/>
      <c r="AF255" s="81"/>
      <c r="AN255" s="83"/>
      <c r="AO255" s="87"/>
      <c r="AP255" s="81"/>
      <c r="AQ255" s="81"/>
      <c r="AR255" s="83"/>
      <c r="AS255" s="83"/>
      <c r="AT255" s="83"/>
      <c r="AU255" s="83"/>
      <c r="AV255" s="83"/>
      <c r="AW255" s="83"/>
      <c r="AX255" s="83"/>
      <c r="AY255" s="83"/>
      <c r="AZ255" s="83"/>
      <c r="BA255" s="83"/>
      <c r="BB255" s="83"/>
      <c r="BC255" s="83"/>
      <c r="BD255" s="83"/>
      <c r="BE255" s="83"/>
      <c r="BF255" s="83"/>
      <c r="BG255" s="83"/>
      <c r="BH255" s="83"/>
      <c r="BI255" s="83"/>
      <c r="BJ255" s="83"/>
      <c r="BK255" s="83"/>
      <c r="BL255" s="83"/>
      <c r="BM255" s="83"/>
      <c r="BN255" s="83"/>
      <c r="BO255" s="83"/>
      <c r="BP255" s="83"/>
      <c r="BQ255" s="83"/>
      <c r="BR255" s="83"/>
      <c r="BS255" s="83"/>
      <c r="BT255" s="83"/>
      <c r="BU255" s="83"/>
      <c r="BV255" s="83"/>
      <c r="BW255" s="83"/>
      <c r="BX255" s="83"/>
      <c r="BY255" s="83"/>
      <c r="BZ255" s="83"/>
      <c r="CA255" s="83"/>
      <c r="CB255" s="83"/>
      <c r="CC255" s="83"/>
      <c r="CD255" s="83"/>
      <c r="CE255" s="83"/>
      <c r="CF255" s="83"/>
      <c r="CG255" s="83"/>
      <c r="CH255" s="83"/>
      <c r="CI255" s="83"/>
      <c r="CJ255" s="83"/>
      <c r="CK255" s="83"/>
      <c r="CL255" s="83"/>
      <c r="CM255" s="83"/>
      <c r="CN255" s="83"/>
      <c r="CO255" s="83"/>
      <c r="CP255" s="83"/>
      <c r="CQ255" s="83"/>
      <c r="CR255" s="83"/>
      <c r="CS255" s="83"/>
      <c r="CT255" s="83"/>
      <c r="CU255" s="83"/>
      <c r="CV255" s="83"/>
      <c r="CW255" s="83"/>
      <c r="CX255" s="83"/>
      <c r="CY255" s="83"/>
      <c r="CZ255" s="83"/>
      <c r="DA255" s="83"/>
      <c r="DB255" s="83"/>
      <c r="DC255" s="83"/>
      <c r="DD255" s="83"/>
      <c r="DE255" s="83"/>
      <c r="DF255" s="83"/>
      <c r="DG255" s="83"/>
      <c r="DH255" s="83"/>
      <c r="DI255" s="83"/>
      <c r="DJ255" s="83"/>
      <c r="DK255" s="83"/>
      <c r="DL255" s="83"/>
      <c r="DM255" s="83"/>
      <c r="DN255" s="83"/>
      <c r="DO255" s="83"/>
      <c r="DP255" s="83"/>
      <c r="DQ255" s="83"/>
      <c r="DR255" s="83"/>
      <c r="DS255" s="83"/>
      <c r="DT255" s="83"/>
      <c r="DU255" s="83"/>
      <c r="DV255" s="83"/>
      <c r="DW255" s="83"/>
      <c r="DX255" s="83"/>
      <c r="DY255" s="83"/>
      <c r="DZ255" s="83"/>
      <c r="EA255" s="83"/>
      <c r="EB255" s="83"/>
      <c r="EC255" s="83"/>
      <c r="ED255" s="83"/>
      <c r="EE255" s="83"/>
      <c r="EF255" s="83"/>
      <c r="EG255" s="83"/>
      <c r="EH255" s="83"/>
      <c r="EI255" s="83"/>
      <c r="EJ255" s="83"/>
      <c r="EK255" s="83"/>
      <c r="EL255" s="83"/>
      <c r="EM255" s="83"/>
      <c r="EN255" s="83"/>
      <c r="EO255" s="83"/>
      <c r="EP255" s="83"/>
      <c r="EQ255" s="83"/>
      <c r="ER255" s="83"/>
    </row>
    <row r="256" spans="8:148" s="79" customFormat="1" x14ac:dyDescent="0.25">
      <c r="H256" s="81"/>
      <c r="I256" s="81"/>
      <c r="J256" s="82"/>
      <c r="R256" s="83"/>
      <c r="S256" s="87"/>
      <c r="T256" s="81"/>
      <c r="U256" s="81"/>
      <c r="AC256" s="83"/>
      <c r="AD256" s="87"/>
      <c r="AE256" s="81"/>
      <c r="AF256" s="81"/>
      <c r="AN256" s="83"/>
      <c r="AO256" s="87"/>
      <c r="AP256" s="81"/>
      <c r="AQ256" s="81"/>
      <c r="AR256" s="83"/>
      <c r="AS256" s="83"/>
      <c r="AT256" s="83"/>
      <c r="AU256" s="83"/>
      <c r="AV256" s="83"/>
      <c r="AW256" s="83"/>
      <c r="AX256" s="83"/>
      <c r="AY256" s="83"/>
      <c r="AZ256" s="83"/>
      <c r="BA256" s="83"/>
      <c r="BB256" s="83"/>
      <c r="BC256" s="83"/>
      <c r="BD256" s="83"/>
      <c r="BE256" s="83"/>
      <c r="BF256" s="83"/>
      <c r="BG256" s="83"/>
      <c r="BH256" s="83"/>
      <c r="BI256" s="83"/>
      <c r="BJ256" s="83"/>
      <c r="BK256" s="83"/>
      <c r="BL256" s="83"/>
      <c r="BM256" s="83"/>
      <c r="BN256" s="83"/>
      <c r="BO256" s="83"/>
      <c r="BP256" s="83"/>
      <c r="BQ256" s="83"/>
      <c r="BR256" s="83"/>
      <c r="BS256" s="83"/>
      <c r="BT256" s="83"/>
      <c r="BU256" s="83"/>
      <c r="BV256" s="83"/>
      <c r="BW256" s="83"/>
      <c r="BX256" s="83"/>
      <c r="BY256" s="83"/>
      <c r="BZ256" s="83"/>
      <c r="CA256" s="83"/>
      <c r="CB256" s="83"/>
      <c r="CC256" s="83"/>
      <c r="CD256" s="83"/>
      <c r="CE256" s="83"/>
      <c r="CF256" s="83"/>
      <c r="CG256" s="83"/>
      <c r="CH256" s="83"/>
      <c r="CI256" s="83"/>
      <c r="CJ256" s="83"/>
      <c r="CK256" s="83"/>
      <c r="CL256" s="83"/>
      <c r="CM256" s="83"/>
      <c r="CN256" s="83"/>
      <c r="CO256" s="83"/>
      <c r="CP256" s="83"/>
      <c r="CQ256" s="83"/>
      <c r="CR256" s="83"/>
      <c r="CS256" s="83"/>
      <c r="CT256" s="83"/>
      <c r="CU256" s="83"/>
      <c r="CV256" s="83"/>
      <c r="CW256" s="83"/>
      <c r="CX256" s="83"/>
      <c r="CY256" s="83"/>
      <c r="CZ256" s="83"/>
      <c r="DA256" s="83"/>
      <c r="DB256" s="83"/>
      <c r="DC256" s="83"/>
      <c r="DD256" s="83"/>
      <c r="DE256" s="83"/>
      <c r="DF256" s="83"/>
      <c r="DG256" s="83"/>
      <c r="DH256" s="83"/>
      <c r="DI256" s="83"/>
      <c r="DJ256" s="83"/>
      <c r="DK256" s="83"/>
      <c r="DL256" s="83"/>
      <c r="DM256" s="83"/>
      <c r="DN256" s="83"/>
      <c r="DO256" s="83"/>
      <c r="DP256" s="83"/>
      <c r="DQ256" s="83"/>
      <c r="DR256" s="83"/>
      <c r="DS256" s="83"/>
      <c r="DT256" s="83"/>
      <c r="DU256" s="83"/>
      <c r="DV256" s="83"/>
      <c r="DW256" s="83"/>
      <c r="DX256" s="83"/>
      <c r="DY256" s="83"/>
      <c r="DZ256" s="83"/>
      <c r="EA256" s="83"/>
      <c r="EB256" s="83"/>
      <c r="EC256" s="83"/>
      <c r="ED256" s="83"/>
      <c r="EE256" s="83"/>
      <c r="EF256" s="83"/>
      <c r="EG256" s="83"/>
      <c r="EH256" s="83"/>
      <c r="EI256" s="83"/>
      <c r="EJ256" s="83"/>
      <c r="EK256" s="83"/>
      <c r="EL256" s="83"/>
      <c r="EM256" s="83"/>
      <c r="EN256" s="83"/>
      <c r="EO256" s="83"/>
      <c r="EP256" s="83"/>
      <c r="EQ256" s="83"/>
      <c r="ER256" s="83"/>
    </row>
    <row r="257" spans="8:148" s="79" customFormat="1" x14ac:dyDescent="0.25">
      <c r="H257" s="81"/>
      <c r="I257" s="81"/>
      <c r="J257" s="82"/>
      <c r="R257" s="83"/>
      <c r="S257" s="87"/>
      <c r="T257" s="81"/>
      <c r="U257" s="81"/>
      <c r="AC257" s="83"/>
      <c r="AD257" s="87"/>
      <c r="AE257" s="81"/>
      <c r="AF257" s="81"/>
      <c r="AN257" s="83"/>
      <c r="AO257" s="87"/>
      <c r="AP257" s="81"/>
      <c r="AQ257" s="81"/>
      <c r="AR257" s="83"/>
      <c r="AS257" s="83"/>
      <c r="AT257" s="83"/>
      <c r="AU257" s="83"/>
      <c r="AV257" s="83"/>
      <c r="AW257" s="83"/>
      <c r="AX257" s="83"/>
      <c r="AY257" s="83"/>
      <c r="AZ257" s="83"/>
      <c r="BA257" s="83"/>
      <c r="BB257" s="83"/>
      <c r="BC257" s="83"/>
      <c r="BD257" s="83"/>
      <c r="BE257" s="83"/>
      <c r="BF257" s="83"/>
      <c r="BG257" s="83"/>
      <c r="BH257" s="83"/>
      <c r="BI257" s="83"/>
      <c r="BJ257" s="83"/>
      <c r="BK257" s="83"/>
      <c r="BL257" s="83"/>
      <c r="BM257" s="83"/>
      <c r="BN257" s="83"/>
      <c r="BO257" s="83"/>
      <c r="BP257" s="83"/>
      <c r="BQ257" s="83"/>
      <c r="BR257" s="83"/>
      <c r="BS257" s="83"/>
      <c r="BT257" s="83"/>
      <c r="BU257" s="83"/>
      <c r="BV257" s="83"/>
      <c r="BW257" s="83"/>
      <c r="BX257" s="83"/>
      <c r="BY257" s="83"/>
      <c r="BZ257" s="83"/>
      <c r="CA257" s="83"/>
      <c r="CB257" s="83"/>
      <c r="CC257" s="83"/>
      <c r="CD257" s="83"/>
      <c r="CE257" s="83"/>
      <c r="CF257" s="83"/>
      <c r="CG257" s="83"/>
      <c r="CH257" s="83"/>
      <c r="CI257" s="83"/>
      <c r="CJ257" s="83"/>
      <c r="CK257" s="83"/>
      <c r="CL257" s="83"/>
      <c r="CM257" s="83"/>
      <c r="CN257" s="83"/>
      <c r="CO257" s="83"/>
      <c r="CP257" s="83"/>
      <c r="CQ257" s="83"/>
      <c r="CR257" s="83"/>
      <c r="CS257" s="83"/>
      <c r="CT257" s="83"/>
      <c r="CU257" s="83"/>
      <c r="CV257" s="83"/>
      <c r="CW257" s="83"/>
      <c r="CX257" s="83"/>
      <c r="CY257" s="83"/>
      <c r="CZ257" s="83"/>
      <c r="DA257" s="83"/>
      <c r="DB257" s="83"/>
      <c r="DC257" s="83"/>
      <c r="DD257" s="83"/>
      <c r="DE257" s="83"/>
      <c r="DF257" s="83"/>
      <c r="DG257" s="83"/>
      <c r="DH257" s="83"/>
      <c r="DI257" s="83"/>
      <c r="DJ257" s="83"/>
      <c r="DK257" s="83"/>
      <c r="DL257" s="83"/>
      <c r="DM257" s="83"/>
      <c r="DN257" s="83"/>
      <c r="DO257" s="83"/>
      <c r="DP257" s="83"/>
      <c r="DQ257" s="83"/>
      <c r="DR257" s="83"/>
      <c r="DS257" s="83"/>
      <c r="DT257" s="83"/>
      <c r="DU257" s="83"/>
      <c r="DV257" s="83"/>
      <c r="DW257" s="83"/>
      <c r="DX257" s="83"/>
      <c r="DY257" s="83"/>
      <c r="DZ257" s="83"/>
      <c r="EA257" s="83"/>
      <c r="EB257" s="83"/>
      <c r="EC257" s="83"/>
      <c r="ED257" s="83"/>
      <c r="EE257" s="83"/>
      <c r="EF257" s="83"/>
      <c r="EG257" s="83"/>
      <c r="EH257" s="83"/>
      <c r="EI257" s="83"/>
      <c r="EJ257" s="83"/>
      <c r="EK257" s="83"/>
      <c r="EL257" s="83"/>
      <c r="EM257" s="83"/>
      <c r="EN257" s="83"/>
      <c r="EO257" s="83"/>
      <c r="EP257" s="83"/>
      <c r="EQ257" s="83"/>
      <c r="ER257" s="83"/>
    </row>
    <row r="258" spans="8:148" s="79" customFormat="1" x14ac:dyDescent="0.25">
      <c r="H258" s="81"/>
      <c r="I258" s="81"/>
      <c r="J258" s="82"/>
      <c r="R258" s="83"/>
      <c r="S258" s="87"/>
      <c r="T258" s="81"/>
      <c r="U258" s="81"/>
      <c r="AC258" s="83"/>
      <c r="AD258" s="87"/>
      <c r="AE258" s="81"/>
      <c r="AF258" s="81"/>
      <c r="AN258" s="83"/>
      <c r="AO258" s="87"/>
      <c r="AP258" s="81"/>
      <c r="AQ258" s="81"/>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83"/>
      <c r="BO258" s="83"/>
      <c r="BP258" s="83"/>
      <c r="BQ258" s="83"/>
      <c r="BR258" s="83"/>
      <c r="BS258" s="83"/>
      <c r="BT258" s="83"/>
      <c r="BU258" s="83"/>
      <c r="BV258" s="83"/>
      <c r="BW258" s="83"/>
      <c r="BX258" s="83"/>
      <c r="BY258" s="83"/>
      <c r="BZ258" s="83"/>
      <c r="CA258" s="83"/>
      <c r="CB258" s="83"/>
      <c r="CC258" s="83"/>
      <c r="CD258" s="83"/>
      <c r="CE258" s="83"/>
      <c r="CF258" s="83"/>
      <c r="CG258" s="83"/>
      <c r="CH258" s="83"/>
      <c r="CI258" s="83"/>
      <c r="CJ258" s="83"/>
      <c r="CK258" s="83"/>
      <c r="CL258" s="83"/>
      <c r="CM258" s="83"/>
      <c r="CN258" s="83"/>
      <c r="CO258" s="83"/>
      <c r="CP258" s="83"/>
      <c r="CQ258" s="83"/>
      <c r="CR258" s="83"/>
      <c r="CS258" s="83"/>
      <c r="CT258" s="83"/>
      <c r="CU258" s="83"/>
      <c r="CV258" s="83"/>
      <c r="CW258" s="83"/>
      <c r="CX258" s="83"/>
      <c r="CY258" s="83"/>
      <c r="CZ258" s="83"/>
      <c r="DA258" s="83"/>
      <c r="DB258" s="83"/>
      <c r="DC258" s="83"/>
      <c r="DD258" s="83"/>
      <c r="DE258" s="83"/>
      <c r="DF258" s="83"/>
      <c r="DG258" s="83"/>
      <c r="DH258" s="83"/>
      <c r="DI258" s="83"/>
      <c r="DJ258" s="83"/>
      <c r="DK258" s="83"/>
      <c r="DL258" s="83"/>
      <c r="DM258" s="83"/>
      <c r="DN258" s="83"/>
      <c r="DO258" s="83"/>
      <c r="DP258" s="83"/>
      <c r="DQ258" s="83"/>
      <c r="DR258" s="83"/>
      <c r="DS258" s="83"/>
      <c r="DT258" s="83"/>
      <c r="DU258" s="83"/>
      <c r="DV258" s="83"/>
      <c r="DW258" s="83"/>
      <c r="DX258" s="83"/>
      <c r="DY258" s="83"/>
      <c r="DZ258" s="83"/>
      <c r="EA258" s="83"/>
      <c r="EB258" s="83"/>
      <c r="EC258" s="83"/>
      <c r="ED258" s="83"/>
      <c r="EE258" s="83"/>
      <c r="EF258" s="83"/>
      <c r="EG258" s="83"/>
      <c r="EH258" s="83"/>
      <c r="EI258" s="83"/>
      <c r="EJ258" s="83"/>
      <c r="EK258" s="83"/>
      <c r="EL258" s="83"/>
      <c r="EM258" s="83"/>
      <c r="EN258" s="83"/>
      <c r="EO258" s="83"/>
      <c r="EP258" s="83"/>
      <c r="EQ258" s="83"/>
      <c r="ER258" s="83"/>
    </row>
    <row r="259" spans="8:148" s="79" customFormat="1" x14ac:dyDescent="0.25">
      <c r="H259" s="81"/>
      <c r="I259" s="81"/>
      <c r="J259" s="82"/>
      <c r="R259" s="83"/>
      <c r="S259" s="87"/>
      <c r="T259" s="81"/>
      <c r="U259" s="81"/>
      <c r="AC259" s="83"/>
      <c r="AD259" s="87"/>
      <c r="AE259" s="81"/>
      <c r="AF259" s="81"/>
      <c r="AN259" s="83"/>
      <c r="AO259" s="87"/>
      <c r="AP259" s="81"/>
      <c r="AQ259" s="81"/>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83"/>
      <c r="BO259" s="83"/>
      <c r="BP259" s="83"/>
      <c r="BQ259" s="83"/>
      <c r="BR259" s="83"/>
      <c r="BS259" s="83"/>
      <c r="BT259" s="83"/>
      <c r="BU259" s="83"/>
      <c r="BV259" s="83"/>
      <c r="BW259" s="83"/>
      <c r="BX259" s="83"/>
      <c r="BY259" s="83"/>
      <c r="BZ259" s="83"/>
      <c r="CA259" s="83"/>
      <c r="CB259" s="83"/>
      <c r="CC259" s="83"/>
      <c r="CD259" s="83"/>
      <c r="CE259" s="83"/>
      <c r="CF259" s="83"/>
      <c r="CG259" s="83"/>
      <c r="CH259" s="83"/>
      <c r="CI259" s="83"/>
      <c r="CJ259" s="83"/>
      <c r="CK259" s="83"/>
      <c r="CL259" s="83"/>
      <c r="CM259" s="83"/>
      <c r="CN259" s="83"/>
      <c r="CO259" s="83"/>
      <c r="CP259" s="83"/>
      <c r="CQ259" s="83"/>
      <c r="CR259" s="83"/>
      <c r="CS259" s="83"/>
      <c r="CT259" s="83"/>
      <c r="CU259" s="83"/>
      <c r="CV259" s="83"/>
      <c r="CW259" s="83"/>
      <c r="CX259" s="83"/>
      <c r="CY259" s="83"/>
      <c r="CZ259" s="83"/>
      <c r="DA259" s="83"/>
      <c r="DB259" s="83"/>
      <c r="DC259" s="83"/>
      <c r="DD259" s="83"/>
      <c r="DE259" s="83"/>
      <c r="DF259" s="83"/>
      <c r="DG259" s="83"/>
      <c r="DH259" s="83"/>
      <c r="DI259" s="83"/>
      <c r="DJ259" s="83"/>
      <c r="DK259" s="83"/>
      <c r="DL259" s="83"/>
      <c r="DM259" s="83"/>
      <c r="DN259" s="83"/>
      <c r="DO259" s="83"/>
      <c r="DP259" s="83"/>
      <c r="DQ259" s="83"/>
      <c r="DR259" s="83"/>
      <c r="DS259" s="83"/>
      <c r="DT259" s="83"/>
      <c r="DU259" s="83"/>
      <c r="DV259" s="83"/>
      <c r="DW259" s="83"/>
      <c r="DX259" s="83"/>
      <c r="DY259" s="83"/>
      <c r="DZ259" s="83"/>
      <c r="EA259" s="83"/>
      <c r="EB259" s="83"/>
      <c r="EC259" s="83"/>
      <c r="ED259" s="83"/>
      <c r="EE259" s="83"/>
      <c r="EF259" s="83"/>
      <c r="EG259" s="83"/>
      <c r="EH259" s="83"/>
      <c r="EI259" s="83"/>
      <c r="EJ259" s="83"/>
      <c r="EK259" s="83"/>
      <c r="EL259" s="83"/>
      <c r="EM259" s="83"/>
      <c r="EN259" s="83"/>
      <c r="EO259" s="83"/>
      <c r="EP259" s="83"/>
      <c r="EQ259" s="83"/>
      <c r="ER259" s="83"/>
    </row>
    <row r="260" spans="8:148" s="79" customFormat="1" x14ac:dyDescent="0.25">
      <c r="H260" s="81"/>
      <c r="I260" s="81"/>
      <c r="J260" s="82"/>
      <c r="R260" s="83"/>
      <c r="S260" s="87"/>
      <c r="T260" s="81"/>
      <c r="U260" s="81"/>
      <c r="AC260" s="83"/>
      <c r="AD260" s="87"/>
      <c r="AE260" s="81"/>
      <c r="AF260" s="81"/>
      <c r="AN260" s="83"/>
      <c r="AO260" s="87"/>
      <c r="AP260" s="81"/>
      <c r="AQ260" s="81"/>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83"/>
      <c r="BO260" s="83"/>
      <c r="BP260" s="83"/>
      <c r="BQ260" s="83"/>
      <c r="BR260" s="83"/>
      <c r="BS260" s="83"/>
      <c r="BT260" s="83"/>
      <c r="BU260" s="83"/>
      <c r="BV260" s="83"/>
      <c r="BW260" s="83"/>
      <c r="BX260" s="83"/>
      <c r="BY260" s="83"/>
      <c r="BZ260" s="83"/>
      <c r="CA260" s="83"/>
      <c r="CB260" s="83"/>
      <c r="CC260" s="83"/>
      <c r="CD260" s="83"/>
      <c r="CE260" s="83"/>
      <c r="CF260" s="83"/>
      <c r="CG260" s="83"/>
      <c r="CH260" s="83"/>
      <c r="CI260" s="83"/>
      <c r="CJ260" s="83"/>
      <c r="CK260" s="83"/>
      <c r="CL260" s="83"/>
      <c r="CM260" s="83"/>
      <c r="CN260" s="83"/>
      <c r="CO260" s="83"/>
      <c r="CP260" s="83"/>
      <c r="CQ260" s="83"/>
      <c r="CR260" s="83"/>
      <c r="CS260" s="83"/>
      <c r="CT260" s="83"/>
      <c r="CU260" s="83"/>
      <c r="CV260" s="83"/>
      <c r="CW260" s="83"/>
      <c r="CX260" s="83"/>
      <c r="CY260" s="83"/>
      <c r="CZ260" s="83"/>
      <c r="DA260" s="83"/>
      <c r="DB260" s="83"/>
      <c r="DC260" s="83"/>
      <c r="DD260" s="83"/>
      <c r="DE260" s="83"/>
      <c r="DF260" s="83"/>
      <c r="DG260" s="83"/>
      <c r="DH260" s="83"/>
      <c r="DI260" s="83"/>
      <c r="DJ260" s="83"/>
      <c r="DK260" s="83"/>
      <c r="DL260" s="83"/>
      <c r="DM260" s="83"/>
      <c r="DN260" s="83"/>
      <c r="DO260" s="83"/>
      <c r="DP260" s="83"/>
      <c r="DQ260" s="83"/>
      <c r="DR260" s="83"/>
      <c r="DS260" s="83"/>
      <c r="DT260" s="83"/>
      <c r="DU260" s="83"/>
      <c r="DV260" s="83"/>
      <c r="DW260" s="83"/>
      <c r="DX260" s="83"/>
      <c r="DY260" s="83"/>
      <c r="DZ260" s="83"/>
      <c r="EA260" s="83"/>
      <c r="EB260" s="83"/>
      <c r="EC260" s="83"/>
      <c r="ED260" s="83"/>
      <c r="EE260" s="83"/>
      <c r="EF260" s="83"/>
      <c r="EG260" s="83"/>
      <c r="EH260" s="83"/>
      <c r="EI260" s="83"/>
      <c r="EJ260" s="83"/>
      <c r="EK260" s="83"/>
      <c r="EL260" s="83"/>
      <c r="EM260" s="83"/>
      <c r="EN260" s="83"/>
      <c r="EO260" s="83"/>
      <c r="EP260" s="83"/>
      <c r="EQ260" s="83"/>
      <c r="ER260" s="83"/>
    </row>
    <row r="261" spans="8:148" s="79" customFormat="1" x14ac:dyDescent="0.25">
      <c r="H261" s="81"/>
      <c r="I261" s="81"/>
      <c r="J261" s="82"/>
      <c r="R261" s="83"/>
      <c r="S261" s="87"/>
      <c r="T261" s="81"/>
      <c r="U261" s="81"/>
      <c r="AC261" s="83"/>
      <c r="AD261" s="87"/>
      <c r="AE261" s="81"/>
      <c r="AF261" s="81"/>
      <c r="AN261" s="83"/>
      <c r="AO261" s="87"/>
      <c r="AP261" s="81"/>
      <c r="AQ261" s="81"/>
      <c r="AR261" s="83"/>
      <c r="AS261" s="83"/>
      <c r="AT261" s="83"/>
      <c r="AU261" s="83"/>
      <c r="AV261" s="83"/>
      <c r="AW261" s="83"/>
      <c r="AX261" s="83"/>
      <c r="AY261" s="83"/>
      <c r="AZ261" s="83"/>
      <c r="BA261" s="83"/>
      <c r="BB261" s="83"/>
      <c r="BC261" s="83"/>
      <c r="BD261" s="83"/>
      <c r="BE261" s="83"/>
      <c r="BF261" s="83"/>
      <c r="BG261" s="83"/>
      <c r="BH261" s="83"/>
      <c r="BI261" s="83"/>
      <c r="BJ261" s="83"/>
      <c r="BK261" s="83"/>
      <c r="BL261" s="83"/>
      <c r="BM261" s="83"/>
      <c r="BN261" s="83"/>
      <c r="BO261" s="83"/>
      <c r="BP261" s="83"/>
      <c r="BQ261" s="83"/>
      <c r="BR261" s="83"/>
      <c r="BS261" s="83"/>
      <c r="BT261" s="83"/>
      <c r="BU261" s="83"/>
      <c r="BV261" s="83"/>
      <c r="BW261" s="83"/>
      <c r="BX261" s="83"/>
      <c r="BY261" s="83"/>
      <c r="BZ261" s="83"/>
      <c r="CA261" s="83"/>
      <c r="CB261" s="83"/>
      <c r="CC261" s="83"/>
      <c r="CD261" s="83"/>
      <c r="CE261" s="83"/>
      <c r="CF261" s="83"/>
      <c r="CG261" s="83"/>
      <c r="CH261" s="83"/>
      <c r="CI261" s="83"/>
      <c r="CJ261" s="83"/>
      <c r="CK261" s="83"/>
      <c r="CL261" s="83"/>
      <c r="CM261" s="83"/>
      <c r="CN261" s="83"/>
      <c r="CO261" s="83"/>
      <c r="CP261" s="83"/>
      <c r="CQ261" s="83"/>
      <c r="CR261" s="83"/>
      <c r="CS261" s="83"/>
      <c r="CT261" s="83"/>
      <c r="CU261" s="83"/>
      <c r="CV261" s="83"/>
      <c r="CW261" s="83"/>
      <c r="CX261" s="83"/>
      <c r="CY261" s="83"/>
      <c r="CZ261" s="83"/>
      <c r="DA261" s="83"/>
      <c r="DB261" s="83"/>
      <c r="DC261" s="83"/>
      <c r="DD261" s="83"/>
      <c r="DE261" s="83"/>
      <c r="DF261" s="83"/>
      <c r="DG261" s="83"/>
      <c r="DH261" s="83"/>
      <c r="DI261" s="83"/>
      <c r="DJ261" s="83"/>
      <c r="DK261" s="83"/>
      <c r="DL261" s="83"/>
      <c r="DM261" s="83"/>
      <c r="DN261" s="83"/>
      <c r="DO261" s="83"/>
      <c r="DP261" s="83"/>
      <c r="DQ261" s="83"/>
      <c r="DR261" s="83"/>
      <c r="DS261" s="83"/>
      <c r="DT261" s="83"/>
      <c r="DU261" s="83"/>
      <c r="DV261" s="83"/>
      <c r="DW261" s="83"/>
      <c r="DX261" s="83"/>
      <c r="DY261" s="83"/>
      <c r="DZ261" s="83"/>
      <c r="EA261" s="83"/>
      <c r="EB261" s="83"/>
      <c r="EC261" s="83"/>
      <c r="ED261" s="83"/>
      <c r="EE261" s="83"/>
      <c r="EF261" s="83"/>
      <c r="EG261" s="83"/>
      <c r="EH261" s="83"/>
      <c r="EI261" s="83"/>
      <c r="EJ261" s="83"/>
      <c r="EK261" s="83"/>
      <c r="EL261" s="83"/>
      <c r="EM261" s="83"/>
      <c r="EN261" s="83"/>
      <c r="EO261" s="83"/>
      <c r="EP261" s="83"/>
      <c r="EQ261" s="83"/>
      <c r="ER261" s="83"/>
    </row>
    <row r="262" spans="8:148" s="79" customFormat="1" x14ac:dyDescent="0.25">
      <c r="H262" s="81"/>
      <c r="I262" s="81"/>
      <c r="J262" s="82"/>
      <c r="R262" s="83"/>
      <c r="S262" s="87"/>
      <c r="T262" s="81"/>
      <c r="U262" s="81"/>
      <c r="AC262" s="83"/>
      <c r="AD262" s="87"/>
      <c r="AE262" s="81"/>
      <c r="AF262" s="81"/>
      <c r="AN262" s="83"/>
      <c r="AO262" s="87"/>
      <c r="AP262" s="81"/>
      <c r="AQ262" s="81"/>
      <c r="AR262" s="83"/>
      <c r="AS262" s="83"/>
      <c r="AT262" s="83"/>
      <c r="AU262" s="83"/>
      <c r="AV262" s="83"/>
      <c r="AW262" s="83"/>
      <c r="AX262" s="83"/>
      <c r="AY262" s="83"/>
      <c r="AZ262" s="83"/>
      <c r="BA262" s="83"/>
      <c r="BB262" s="83"/>
      <c r="BC262" s="83"/>
      <c r="BD262" s="83"/>
      <c r="BE262" s="83"/>
      <c r="BF262" s="83"/>
      <c r="BG262" s="83"/>
      <c r="BH262" s="83"/>
      <c r="BI262" s="83"/>
      <c r="BJ262" s="83"/>
      <c r="BK262" s="83"/>
      <c r="BL262" s="83"/>
      <c r="BM262" s="83"/>
      <c r="BN262" s="83"/>
      <c r="BO262" s="83"/>
      <c r="BP262" s="83"/>
      <c r="BQ262" s="83"/>
      <c r="BR262" s="83"/>
      <c r="BS262" s="83"/>
      <c r="BT262" s="83"/>
      <c r="BU262" s="83"/>
      <c r="BV262" s="83"/>
      <c r="BW262" s="83"/>
      <c r="BX262" s="83"/>
      <c r="BY262" s="83"/>
      <c r="BZ262" s="83"/>
      <c r="CA262" s="83"/>
      <c r="CB262" s="83"/>
      <c r="CC262" s="83"/>
      <c r="CD262" s="83"/>
      <c r="CE262" s="83"/>
      <c r="CF262" s="83"/>
      <c r="CG262" s="83"/>
      <c r="CH262" s="83"/>
      <c r="CI262" s="83"/>
      <c r="CJ262" s="83"/>
      <c r="CK262" s="83"/>
      <c r="CL262" s="83"/>
      <c r="CM262" s="83"/>
      <c r="CN262" s="83"/>
      <c r="CO262" s="83"/>
      <c r="CP262" s="83"/>
      <c r="CQ262" s="83"/>
      <c r="CR262" s="83"/>
      <c r="CS262" s="83"/>
      <c r="CT262" s="83"/>
      <c r="CU262" s="83"/>
      <c r="CV262" s="83"/>
      <c r="CW262" s="83"/>
      <c r="CX262" s="83"/>
      <c r="CY262" s="83"/>
      <c r="CZ262" s="83"/>
      <c r="DA262" s="83"/>
      <c r="DB262" s="83"/>
      <c r="DC262" s="83"/>
      <c r="DD262" s="83"/>
      <c r="DE262" s="83"/>
      <c r="DF262" s="83"/>
      <c r="DG262" s="83"/>
      <c r="DH262" s="83"/>
      <c r="DI262" s="83"/>
      <c r="DJ262" s="83"/>
      <c r="DK262" s="83"/>
      <c r="DL262" s="83"/>
      <c r="DM262" s="83"/>
      <c r="DN262" s="83"/>
      <c r="DO262" s="83"/>
      <c r="DP262" s="83"/>
      <c r="DQ262" s="83"/>
      <c r="DR262" s="83"/>
      <c r="DS262" s="83"/>
      <c r="DT262" s="83"/>
      <c r="DU262" s="83"/>
      <c r="DV262" s="83"/>
      <c r="DW262" s="83"/>
      <c r="DX262" s="83"/>
      <c r="DY262" s="83"/>
      <c r="DZ262" s="83"/>
      <c r="EA262" s="83"/>
      <c r="EB262" s="83"/>
      <c r="EC262" s="83"/>
      <c r="ED262" s="83"/>
      <c r="EE262" s="83"/>
      <c r="EF262" s="83"/>
      <c r="EG262" s="83"/>
      <c r="EH262" s="83"/>
      <c r="EI262" s="83"/>
      <c r="EJ262" s="83"/>
      <c r="EK262" s="83"/>
      <c r="EL262" s="83"/>
      <c r="EM262" s="83"/>
      <c r="EN262" s="83"/>
      <c r="EO262" s="83"/>
      <c r="EP262" s="83"/>
      <c r="EQ262" s="83"/>
      <c r="ER262" s="83"/>
    </row>
    <row r="263" spans="8:148" s="79" customFormat="1" x14ac:dyDescent="0.25">
      <c r="H263" s="81"/>
      <c r="I263" s="81"/>
      <c r="J263" s="82"/>
      <c r="R263" s="83"/>
      <c r="S263" s="87"/>
      <c r="T263" s="81"/>
      <c r="U263" s="81"/>
      <c r="AC263" s="83"/>
      <c r="AD263" s="87"/>
      <c r="AE263" s="81"/>
      <c r="AF263" s="81"/>
      <c r="AN263" s="83"/>
      <c r="AO263" s="87"/>
      <c r="AP263" s="81"/>
      <c r="AQ263" s="81"/>
      <c r="AR263" s="83"/>
      <c r="AS263" s="83"/>
      <c r="AT263" s="83"/>
      <c r="AU263" s="83"/>
      <c r="AV263" s="83"/>
      <c r="AW263" s="83"/>
      <c r="AX263" s="83"/>
      <c r="AY263" s="83"/>
      <c r="AZ263" s="83"/>
      <c r="BA263" s="83"/>
      <c r="BB263" s="83"/>
      <c r="BC263" s="83"/>
      <c r="BD263" s="83"/>
      <c r="BE263" s="83"/>
      <c r="BF263" s="83"/>
      <c r="BG263" s="83"/>
      <c r="BH263" s="83"/>
      <c r="BI263" s="83"/>
      <c r="BJ263" s="83"/>
      <c r="BK263" s="83"/>
      <c r="BL263" s="83"/>
      <c r="BM263" s="83"/>
      <c r="BN263" s="83"/>
      <c r="BO263" s="83"/>
      <c r="BP263" s="83"/>
      <c r="BQ263" s="83"/>
      <c r="BR263" s="83"/>
      <c r="BS263" s="83"/>
      <c r="BT263" s="83"/>
      <c r="BU263" s="83"/>
      <c r="BV263" s="83"/>
      <c r="BW263" s="83"/>
      <c r="BX263" s="83"/>
      <c r="BY263" s="83"/>
      <c r="BZ263" s="83"/>
      <c r="CA263" s="83"/>
      <c r="CB263" s="83"/>
      <c r="CC263" s="83"/>
      <c r="CD263" s="83"/>
      <c r="CE263" s="83"/>
      <c r="CF263" s="83"/>
      <c r="CG263" s="83"/>
      <c r="CH263" s="83"/>
      <c r="CI263" s="83"/>
      <c r="CJ263" s="83"/>
      <c r="CK263" s="83"/>
      <c r="CL263" s="83"/>
      <c r="CM263" s="83"/>
      <c r="CN263" s="83"/>
      <c r="CO263" s="83"/>
      <c r="CP263" s="83"/>
      <c r="CQ263" s="83"/>
      <c r="CR263" s="83"/>
      <c r="CS263" s="83"/>
      <c r="CT263" s="83"/>
      <c r="CU263" s="83"/>
      <c r="CV263" s="83"/>
      <c r="CW263" s="83"/>
      <c r="CX263" s="83"/>
      <c r="CY263" s="83"/>
      <c r="CZ263" s="83"/>
      <c r="DA263" s="83"/>
      <c r="DB263" s="83"/>
      <c r="DC263" s="83"/>
      <c r="DD263" s="83"/>
      <c r="DE263" s="83"/>
      <c r="DF263" s="83"/>
      <c r="DG263" s="83"/>
      <c r="DH263" s="83"/>
      <c r="DI263" s="83"/>
      <c r="DJ263" s="83"/>
      <c r="DK263" s="83"/>
      <c r="DL263" s="83"/>
      <c r="DM263" s="83"/>
      <c r="DN263" s="83"/>
      <c r="DO263" s="83"/>
      <c r="DP263" s="83"/>
      <c r="DQ263" s="83"/>
      <c r="DR263" s="83"/>
      <c r="DS263" s="83"/>
      <c r="DT263" s="83"/>
      <c r="DU263" s="83"/>
      <c r="DV263" s="83"/>
      <c r="DW263" s="83"/>
      <c r="DX263" s="83"/>
      <c r="DY263" s="83"/>
      <c r="DZ263" s="83"/>
      <c r="EA263" s="83"/>
      <c r="EB263" s="83"/>
      <c r="EC263" s="83"/>
      <c r="ED263" s="83"/>
      <c r="EE263" s="83"/>
      <c r="EF263" s="83"/>
      <c r="EG263" s="83"/>
      <c r="EH263" s="83"/>
      <c r="EI263" s="83"/>
      <c r="EJ263" s="83"/>
      <c r="EK263" s="83"/>
      <c r="EL263" s="83"/>
      <c r="EM263" s="83"/>
      <c r="EN263" s="83"/>
      <c r="EO263" s="83"/>
      <c r="EP263" s="83"/>
      <c r="EQ263" s="83"/>
      <c r="ER263" s="83"/>
    </row>
    <row r="264" spans="8:148" s="79" customFormat="1" x14ac:dyDescent="0.25">
      <c r="H264" s="81"/>
      <c r="I264" s="81"/>
      <c r="J264" s="82"/>
      <c r="R264" s="83"/>
      <c r="S264" s="87"/>
      <c r="T264" s="81"/>
      <c r="U264" s="81"/>
      <c r="AC264" s="83"/>
      <c r="AD264" s="87"/>
      <c r="AE264" s="81"/>
      <c r="AF264" s="81"/>
      <c r="AN264" s="83"/>
      <c r="AO264" s="87"/>
      <c r="AP264" s="81"/>
      <c r="AQ264" s="81"/>
      <c r="AR264" s="83"/>
      <c r="AS264" s="83"/>
      <c r="AT264" s="83"/>
      <c r="AU264" s="83"/>
      <c r="AV264" s="83"/>
      <c r="AW264" s="83"/>
      <c r="AX264" s="83"/>
      <c r="AY264" s="83"/>
      <c r="AZ264" s="83"/>
      <c r="BA264" s="83"/>
      <c r="BB264" s="83"/>
      <c r="BC264" s="83"/>
      <c r="BD264" s="83"/>
      <c r="BE264" s="83"/>
      <c r="BF264" s="83"/>
      <c r="BG264" s="83"/>
      <c r="BH264" s="83"/>
      <c r="BI264" s="83"/>
      <c r="BJ264" s="83"/>
      <c r="BK264" s="83"/>
      <c r="BL264" s="83"/>
      <c r="BM264" s="83"/>
      <c r="BN264" s="83"/>
      <c r="BO264" s="83"/>
      <c r="BP264" s="83"/>
      <c r="BQ264" s="83"/>
      <c r="BR264" s="83"/>
      <c r="BS264" s="83"/>
      <c r="BT264" s="83"/>
      <c r="BU264" s="83"/>
      <c r="BV264" s="83"/>
      <c r="BW264" s="83"/>
      <c r="BX264" s="83"/>
      <c r="BY264" s="83"/>
      <c r="BZ264" s="83"/>
      <c r="CA264" s="83"/>
      <c r="CB264" s="83"/>
      <c r="CC264" s="83"/>
      <c r="CD264" s="83"/>
      <c r="CE264" s="83"/>
      <c r="CF264" s="83"/>
      <c r="CG264" s="83"/>
      <c r="CH264" s="83"/>
      <c r="CI264" s="83"/>
      <c r="CJ264" s="83"/>
      <c r="CK264" s="83"/>
      <c r="CL264" s="83"/>
      <c r="CM264" s="83"/>
      <c r="CN264" s="83"/>
      <c r="CO264" s="83"/>
      <c r="CP264" s="83"/>
      <c r="CQ264" s="83"/>
      <c r="CR264" s="83"/>
      <c r="CS264" s="83"/>
      <c r="CT264" s="83"/>
      <c r="CU264" s="83"/>
      <c r="CV264" s="83"/>
      <c r="CW264" s="83"/>
      <c r="CX264" s="83"/>
      <c r="CY264" s="83"/>
      <c r="CZ264" s="83"/>
      <c r="DA264" s="83"/>
      <c r="DB264" s="83"/>
      <c r="DC264" s="83"/>
      <c r="DD264" s="83"/>
      <c r="DE264" s="83"/>
      <c r="DF264" s="83"/>
      <c r="DG264" s="83"/>
      <c r="DH264" s="83"/>
      <c r="DI264" s="83"/>
      <c r="DJ264" s="83"/>
      <c r="DK264" s="83"/>
      <c r="DL264" s="83"/>
      <c r="DM264" s="83"/>
      <c r="DN264" s="83"/>
      <c r="DO264" s="83"/>
      <c r="DP264" s="83"/>
      <c r="DQ264" s="83"/>
      <c r="DR264" s="83"/>
      <c r="DS264" s="83"/>
      <c r="DT264" s="83"/>
      <c r="DU264" s="83"/>
      <c r="DV264" s="83"/>
      <c r="DW264" s="83"/>
      <c r="DX264" s="83"/>
      <c r="DY264" s="83"/>
      <c r="DZ264" s="83"/>
      <c r="EA264" s="83"/>
      <c r="EB264" s="83"/>
      <c r="EC264" s="83"/>
      <c r="ED264" s="83"/>
      <c r="EE264" s="83"/>
      <c r="EF264" s="83"/>
      <c r="EG264" s="83"/>
      <c r="EH264" s="83"/>
      <c r="EI264" s="83"/>
      <c r="EJ264" s="83"/>
      <c r="EK264" s="83"/>
      <c r="EL264" s="83"/>
      <c r="EM264" s="83"/>
      <c r="EN264" s="83"/>
      <c r="EO264" s="83"/>
      <c r="EP264" s="83"/>
      <c r="EQ264" s="83"/>
      <c r="ER264" s="83"/>
    </row>
    <row r="265" spans="8:148" s="79" customFormat="1" x14ac:dyDescent="0.25">
      <c r="H265" s="81"/>
      <c r="I265" s="81"/>
      <c r="J265" s="82"/>
      <c r="R265" s="83"/>
      <c r="S265" s="87"/>
      <c r="T265" s="81"/>
      <c r="U265" s="81"/>
      <c r="AC265" s="83"/>
      <c r="AD265" s="87"/>
      <c r="AE265" s="81"/>
      <c r="AF265" s="81"/>
      <c r="AN265" s="83"/>
      <c r="AO265" s="87"/>
      <c r="AP265" s="81"/>
      <c r="AQ265" s="81"/>
      <c r="AR265" s="83"/>
      <c r="AS265" s="83"/>
      <c r="AT265" s="83"/>
      <c r="AU265" s="83"/>
      <c r="AV265" s="83"/>
      <c r="AW265" s="83"/>
      <c r="AX265" s="83"/>
      <c r="AY265" s="83"/>
      <c r="AZ265" s="83"/>
      <c r="BA265" s="83"/>
      <c r="BB265" s="83"/>
      <c r="BC265" s="83"/>
      <c r="BD265" s="83"/>
      <c r="BE265" s="83"/>
      <c r="BF265" s="83"/>
      <c r="BG265" s="83"/>
      <c r="BH265" s="83"/>
      <c r="BI265" s="83"/>
      <c r="BJ265" s="83"/>
      <c r="BK265" s="83"/>
      <c r="BL265" s="83"/>
      <c r="BM265" s="83"/>
      <c r="BN265" s="83"/>
      <c r="BO265" s="83"/>
      <c r="BP265" s="83"/>
      <c r="BQ265" s="83"/>
      <c r="BR265" s="83"/>
      <c r="BS265" s="83"/>
      <c r="BT265" s="83"/>
      <c r="BU265" s="83"/>
      <c r="BV265" s="83"/>
      <c r="BW265" s="83"/>
      <c r="BX265" s="83"/>
      <c r="BY265" s="83"/>
      <c r="BZ265" s="83"/>
      <c r="CA265" s="83"/>
      <c r="CB265" s="83"/>
      <c r="CC265" s="83"/>
      <c r="CD265" s="83"/>
      <c r="CE265" s="83"/>
      <c r="CF265" s="83"/>
      <c r="CG265" s="83"/>
      <c r="CH265" s="83"/>
      <c r="CI265" s="83"/>
      <c r="CJ265" s="83"/>
      <c r="CK265" s="83"/>
      <c r="CL265" s="83"/>
      <c r="CM265" s="83"/>
      <c r="CN265" s="83"/>
      <c r="CO265" s="83"/>
      <c r="CP265" s="83"/>
      <c r="CQ265" s="83"/>
      <c r="CR265" s="83"/>
      <c r="CS265" s="83"/>
      <c r="CT265" s="83"/>
      <c r="CU265" s="83"/>
      <c r="CV265" s="83"/>
      <c r="CW265" s="83"/>
      <c r="CX265" s="83"/>
      <c r="CY265" s="83"/>
      <c r="CZ265" s="83"/>
      <c r="DA265" s="83"/>
      <c r="DB265" s="83"/>
      <c r="DC265" s="83"/>
      <c r="DD265" s="83"/>
      <c r="DE265" s="83"/>
      <c r="DF265" s="83"/>
      <c r="DG265" s="83"/>
      <c r="DH265" s="83"/>
      <c r="DI265" s="83"/>
      <c r="DJ265" s="83"/>
      <c r="DK265" s="83"/>
      <c r="DL265" s="83"/>
      <c r="DM265" s="83"/>
      <c r="DN265" s="83"/>
      <c r="DO265" s="83"/>
      <c r="DP265" s="83"/>
      <c r="DQ265" s="83"/>
      <c r="DR265" s="83"/>
      <c r="DS265" s="83"/>
      <c r="DT265" s="83"/>
      <c r="DU265" s="83"/>
      <c r="DV265" s="83"/>
      <c r="DW265" s="83"/>
      <c r="DX265" s="83"/>
      <c r="DY265" s="83"/>
      <c r="DZ265" s="83"/>
      <c r="EA265" s="83"/>
      <c r="EB265" s="83"/>
      <c r="EC265" s="83"/>
      <c r="ED265" s="83"/>
      <c r="EE265" s="83"/>
      <c r="EF265" s="83"/>
      <c r="EG265" s="83"/>
      <c r="EH265" s="83"/>
      <c r="EI265" s="83"/>
      <c r="EJ265" s="83"/>
      <c r="EK265" s="83"/>
      <c r="EL265" s="83"/>
      <c r="EM265" s="83"/>
      <c r="EN265" s="83"/>
      <c r="EO265" s="83"/>
      <c r="EP265" s="83"/>
      <c r="EQ265" s="83"/>
      <c r="ER265" s="83"/>
    </row>
    <row r="266" spans="8:148" s="79" customFormat="1" x14ac:dyDescent="0.25">
      <c r="H266" s="81"/>
      <c r="I266" s="81"/>
      <c r="J266" s="82"/>
      <c r="R266" s="83"/>
      <c r="S266" s="87"/>
      <c r="T266" s="81"/>
      <c r="U266" s="81"/>
      <c r="AC266" s="83"/>
      <c r="AD266" s="87"/>
      <c r="AE266" s="81"/>
      <c r="AF266" s="81"/>
      <c r="AN266" s="83"/>
      <c r="AO266" s="87"/>
      <c r="AP266" s="81"/>
      <c r="AQ266" s="81"/>
      <c r="AR266" s="83"/>
      <c r="AS266" s="83"/>
      <c r="AT266" s="83"/>
      <c r="AU266" s="83"/>
      <c r="AV266" s="83"/>
      <c r="AW266" s="83"/>
      <c r="AX266" s="83"/>
      <c r="AY266" s="83"/>
      <c r="AZ266" s="83"/>
      <c r="BA266" s="83"/>
      <c r="BB266" s="83"/>
      <c r="BC266" s="83"/>
      <c r="BD266" s="83"/>
      <c r="BE266" s="83"/>
      <c r="BF266" s="83"/>
      <c r="BG266" s="83"/>
      <c r="BH266" s="83"/>
      <c r="BI266" s="83"/>
      <c r="BJ266" s="83"/>
      <c r="BK266" s="83"/>
      <c r="BL266" s="83"/>
      <c r="BM266" s="83"/>
      <c r="BN266" s="83"/>
      <c r="BO266" s="83"/>
      <c r="BP266" s="83"/>
      <c r="BQ266" s="83"/>
      <c r="BR266" s="83"/>
      <c r="BS266" s="83"/>
      <c r="BT266" s="83"/>
      <c r="BU266" s="83"/>
      <c r="BV266" s="83"/>
      <c r="BW266" s="83"/>
      <c r="BX266" s="83"/>
      <c r="BY266" s="83"/>
      <c r="BZ266" s="83"/>
      <c r="CA266" s="83"/>
      <c r="CB266" s="83"/>
      <c r="CC266" s="83"/>
      <c r="CD266" s="83"/>
      <c r="CE266" s="83"/>
      <c r="CF266" s="83"/>
      <c r="CG266" s="83"/>
      <c r="CH266" s="83"/>
      <c r="CI266" s="83"/>
      <c r="CJ266" s="83"/>
      <c r="CK266" s="83"/>
      <c r="CL266" s="83"/>
      <c r="CM266" s="83"/>
      <c r="CN266" s="83"/>
      <c r="CO266" s="83"/>
      <c r="CP266" s="83"/>
      <c r="CQ266" s="83"/>
      <c r="CR266" s="83"/>
      <c r="CS266" s="83"/>
      <c r="CT266" s="83"/>
      <c r="CU266" s="83"/>
      <c r="CV266" s="83"/>
      <c r="CW266" s="83"/>
      <c r="CX266" s="83"/>
      <c r="CY266" s="83"/>
      <c r="CZ266" s="83"/>
      <c r="DA266" s="83"/>
      <c r="DB266" s="83"/>
      <c r="DC266" s="83"/>
      <c r="DD266" s="83"/>
      <c r="DE266" s="83"/>
      <c r="DF266" s="83"/>
      <c r="DG266" s="83"/>
      <c r="DH266" s="83"/>
      <c r="DI266" s="83"/>
      <c r="DJ266" s="83"/>
      <c r="DK266" s="83"/>
      <c r="DL266" s="83"/>
      <c r="DM266" s="83"/>
      <c r="DN266" s="83"/>
      <c r="DO266" s="83"/>
      <c r="DP266" s="83"/>
      <c r="DQ266" s="83"/>
      <c r="DR266" s="83"/>
      <c r="DS266" s="83"/>
      <c r="DT266" s="83"/>
      <c r="DU266" s="83"/>
      <c r="DV266" s="83"/>
      <c r="DW266" s="83"/>
      <c r="DX266" s="83"/>
      <c r="DY266" s="83"/>
      <c r="DZ266" s="83"/>
      <c r="EA266" s="83"/>
      <c r="EB266" s="83"/>
      <c r="EC266" s="83"/>
      <c r="ED266" s="83"/>
      <c r="EE266" s="83"/>
      <c r="EF266" s="83"/>
      <c r="EG266" s="83"/>
      <c r="EH266" s="83"/>
      <c r="EI266" s="83"/>
      <c r="EJ266" s="83"/>
      <c r="EK266" s="83"/>
      <c r="EL266" s="83"/>
      <c r="EM266" s="83"/>
      <c r="EN266" s="83"/>
      <c r="EO266" s="83"/>
      <c r="EP266" s="83"/>
      <c r="EQ266" s="83"/>
      <c r="ER266" s="83"/>
    </row>
    <row r="267" spans="8:148" s="79" customFormat="1" x14ac:dyDescent="0.25">
      <c r="H267" s="81"/>
      <c r="I267" s="81"/>
      <c r="J267" s="82"/>
      <c r="R267" s="83"/>
      <c r="S267" s="87"/>
      <c r="T267" s="81"/>
      <c r="U267" s="81"/>
      <c r="AC267" s="83"/>
      <c r="AD267" s="87"/>
      <c r="AE267" s="81"/>
      <c r="AF267" s="81"/>
      <c r="AN267" s="83"/>
      <c r="AO267" s="87"/>
      <c r="AP267" s="81"/>
      <c r="AQ267" s="81"/>
      <c r="AR267" s="83"/>
      <c r="AS267" s="83"/>
      <c r="AT267" s="83"/>
      <c r="AU267" s="83"/>
      <c r="AV267" s="83"/>
      <c r="AW267" s="83"/>
      <c r="AX267" s="83"/>
      <c r="AY267" s="83"/>
      <c r="AZ267" s="83"/>
      <c r="BA267" s="83"/>
      <c r="BB267" s="83"/>
      <c r="BC267" s="83"/>
      <c r="BD267" s="83"/>
      <c r="BE267" s="83"/>
      <c r="BF267" s="83"/>
      <c r="BG267" s="83"/>
      <c r="BH267" s="83"/>
      <c r="BI267" s="83"/>
      <c r="BJ267" s="83"/>
      <c r="BK267" s="83"/>
      <c r="BL267" s="83"/>
      <c r="BM267" s="83"/>
      <c r="BN267" s="83"/>
      <c r="BO267" s="83"/>
      <c r="BP267" s="83"/>
      <c r="BQ267" s="83"/>
      <c r="BR267" s="83"/>
      <c r="BS267" s="83"/>
      <c r="BT267" s="83"/>
      <c r="BU267" s="83"/>
      <c r="BV267" s="83"/>
      <c r="BW267" s="83"/>
      <c r="BX267" s="83"/>
      <c r="BY267" s="83"/>
      <c r="BZ267" s="83"/>
      <c r="CA267" s="83"/>
      <c r="CB267" s="83"/>
      <c r="CC267" s="83"/>
      <c r="CD267" s="83"/>
      <c r="CE267" s="83"/>
      <c r="CF267" s="83"/>
      <c r="CG267" s="83"/>
      <c r="CH267" s="83"/>
      <c r="CI267" s="83"/>
      <c r="CJ267" s="83"/>
      <c r="CK267" s="83"/>
      <c r="CL267" s="83"/>
      <c r="CM267" s="83"/>
      <c r="CN267" s="83"/>
      <c r="CO267" s="83"/>
      <c r="CP267" s="83"/>
      <c r="CQ267" s="83"/>
      <c r="CR267" s="83"/>
      <c r="CS267" s="83"/>
      <c r="CT267" s="83"/>
      <c r="CU267" s="83"/>
      <c r="CV267" s="83"/>
      <c r="CW267" s="83"/>
      <c r="CX267" s="83"/>
      <c r="CY267" s="83"/>
      <c r="CZ267" s="83"/>
      <c r="DA267" s="83"/>
      <c r="DB267" s="83"/>
      <c r="DC267" s="83"/>
      <c r="DD267" s="83"/>
      <c r="DE267" s="83"/>
      <c r="DF267" s="83"/>
      <c r="DG267" s="83"/>
      <c r="DH267" s="83"/>
      <c r="DI267" s="83"/>
      <c r="DJ267" s="83"/>
      <c r="DK267" s="83"/>
      <c r="DL267" s="83"/>
      <c r="DM267" s="83"/>
      <c r="DN267" s="83"/>
      <c r="DO267" s="83"/>
      <c r="DP267" s="83"/>
      <c r="DQ267" s="83"/>
      <c r="DR267" s="83"/>
      <c r="DS267" s="83"/>
      <c r="DT267" s="83"/>
      <c r="DU267" s="83"/>
      <c r="DV267" s="83"/>
      <c r="DW267" s="83"/>
      <c r="DX267" s="83"/>
      <c r="DY267" s="83"/>
      <c r="DZ267" s="83"/>
      <c r="EA267" s="83"/>
      <c r="EB267" s="83"/>
      <c r="EC267" s="83"/>
      <c r="ED267" s="83"/>
      <c r="EE267" s="83"/>
      <c r="EF267" s="83"/>
      <c r="EG267" s="83"/>
      <c r="EH267" s="83"/>
      <c r="EI267" s="83"/>
      <c r="EJ267" s="83"/>
      <c r="EK267" s="83"/>
      <c r="EL267" s="83"/>
      <c r="EM267" s="83"/>
      <c r="EN267" s="83"/>
      <c r="EO267" s="83"/>
      <c r="EP267" s="83"/>
      <c r="EQ267" s="83"/>
      <c r="ER267" s="83"/>
    </row>
    <row r="268" spans="8:148" s="79" customFormat="1" x14ac:dyDescent="0.25">
      <c r="H268" s="81"/>
      <c r="I268" s="81"/>
      <c r="J268" s="82"/>
      <c r="R268" s="83"/>
      <c r="S268" s="87"/>
      <c r="T268" s="81"/>
      <c r="U268" s="81"/>
      <c r="AC268" s="83"/>
      <c r="AD268" s="87"/>
      <c r="AE268" s="81"/>
      <c r="AF268" s="81"/>
      <c r="AN268" s="83"/>
      <c r="AO268" s="87"/>
      <c r="AP268" s="81"/>
      <c r="AQ268" s="81"/>
      <c r="AR268" s="83"/>
      <c r="AS268" s="83"/>
      <c r="AT268" s="83"/>
      <c r="AU268" s="83"/>
      <c r="AV268" s="83"/>
      <c r="AW268" s="83"/>
      <c r="AX268" s="83"/>
      <c r="AY268" s="83"/>
      <c r="AZ268" s="83"/>
      <c r="BA268" s="83"/>
      <c r="BB268" s="83"/>
      <c r="BC268" s="83"/>
      <c r="BD268" s="83"/>
      <c r="BE268" s="83"/>
      <c r="BF268" s="83"/>
      <c r="BG268" s="83"/>
      <c r="BH268" s="83"/>
      <c r="BI268" s="83"/>
      <c r="BJ268" s="83"/>
      <c r="BK268" s="83"/>
      <c r="BL268" s="83"/>
      <c r="BM268" s="83"/>
      <c r="BN268" s="83"/>
      <c r="BO268" s="83"/>
      <c r="BP268" s="83"/>
      <c r="BQ268" s="83"/>
      <c r="BR268" s="83"/>
      <c r="BS268" s="83"/>
      <c r="BT268" s="83"/>
      <c r="BU268" s="83"/>
      <c r="BV268" s="83"/>
      <c r="BW268" s="83"/>
      <c r="BX268" s="83"/>
      <c r="BY268" s="83"/>
      <c r="BZ268" s="83"/>
      <c r="CA268" s="83"/>
      <c r="CB268" s="83"/>
      <c r="CC268" s="83"/>
      <c r="CD268" s="83"/>
      <c r="CE268" s="83"/>
      <c r="CF268" s="83"/>
      <c r="CG268" s="83"/>
      <c r="CH268" s="83"/>
      <c r="CI268" s="83"/>
      <c r="CJ268" s="83"/>
      <c r="CK268" s="83"/>
      <c r="CL268" s="83"/>
      <c r="CM268" s="83"/>
      <c r="CN268" s="83"/>
      <c r="CO268" s="83"/>
      <c r="CP268" s="83"/>
      <c r="CQ268" s="83"/>
      <c r="CR268" s="83"/>
      <c r="CS268" s="83"/>
      <c r="CT268" s="83"/>
      <c r="CU268" s="83"/>
      <c r="CV268" s="83"/>
      <c r="CW268" s="83"/>
      <c r="CX268" s="83"/>
      <c r="CY268" s="83"/>
      <c r="CZ268" s="83"/>
      <c r="DA268" s="83"/>
      <c r="DB268" s="83"/>
      <c r="DC268" s="83"/>
      <c r="DD268" s="83"/>
      <c r="DE268" s="83"/>
      <c r="DF268" s="83"/>
      <c r="DG268" s="83"/>
      <c r="DH268" s="83"/>
      <c r="DI268" s="83"/>
      <c r="DJ268" s="83"/>
      <c r="DK268" s="83"/>
      <c r="DL268" s="83"/>
      <c r="DM268" s="83"/>
      <c r="DN268" s="83"/>
      <c r="DO268" s="83"/>
      <c r="DP268" s="83"/>
      <c r="DQ268" s="83"/>
      <c r="DR268" s="83"/>
      <c r="DS268" s="83"/>
      <c r="DT268" s="83"/>
      <c r="DU268" s="83"/>
      <c r="DV268" s="83"/>
      <c r="DW268" s="83"/>
      <c r="DX268" s="83"/>
      <c r="DY268" s="83"/>
      <c r="DZ268" s="83"/>
      <c r="EA268" s="83"/>
      <c r="EB268" s="83"/>
      <c r="EC268" s="83"/>
      <c r="ED268" s="83"/>
      <c r="EE268" s="83"/>
      <c r="EF268" s="83"/>
      <c r="EG268" s="83"/>
      <c r="EH268" s="83"/>
      <c r="EI268" s="83"/>
      <c r="EJ268" s="83"/>
      <c r="EK268" s="83"/>
      <c r="EL268" s="83"/>
      <c r="EM268" s="83"/>
      <c r="EN268" s="83"/>
      <c r="EO268" s="83"/>
      <c r="EP268" s="83"/>
      <c r="EQ268" s="83"/>
      <c r="ER268" s="83"/>
    </row>
    <row r="269" spans="8:148" s="79" customFormat="1" x14ac:dyDescent="0.25">
      <c r="H269" s="81"/>
      <c r="I269" s="81"/>
      <c r="J269" s="82"/>
      <c r="R269" s="83"/>
      <c r="S269" s="87"/>
      <c r="T269" s="81"/>
      <c r="U269" s="81"/>
      <c r="AC269" s="83"/>
      <c r="AD269" s="87"/>
      <c r="AE269" s="81"/>
      <c r="AF269" s="81"/>
      <c r="AN269" s="83"/>
      <c r="AO269" s="87"/>
      <c r="AP269" s="81"/>
      <c r="AQ269" s="81"/>
      <c r="AR269" s="83"/>
      <c r="AS269" s="83"/>
      <c r="AT269" s="83"/>
      <c r="AU269" s="83"/>
      <c r="AV269" s="83"/>
      <c r="AW269" s="83"/>
      <c r="AX269" s="83"/>
      <c r="AY269" s="83"/>
      <c r="AZ269" s="83"/>
      <c r="BA269" s="83"/>
      <c r="BB269" s="83"/>
      <c r="BC269" s="83"/>
      <c r="BD269" s="83"/>
      <c r="BE269" s="83"/>
      <c r="BF269" s="83"/>
      <c r="BG269" s="83"/>
      <c r="BH269" s="83"/>
      <c r="BI269" s="83"/>
      <c r="BJ269" s="83"/>
      <c r="BK269" s="83"/>
      <c r="BL269" s="83"/>
      <c r="BM269" s="83"/>
      <c r="BN269" s="83"/>
      <c r="BO269" s="83"/>
      <c r="BP269" s="83"/>
      <c r="BQ269" s="83"/>
      <c r="BR269" s="83"/>
      <c r="BS269" s="83"/>
      <c r="BT269" s="83"/>
      <c r="BU269" s="83"/>
      <c r="BV269" s="83"/>
      <c r="BW269" s="83"/>
      <c r="BX269" s="83"/>
      <c r="BY269" s="83"/>
      <c r="BZ269" s="83"/>
      <c r="CA269" s="83"/>
      <c r="CB269" s="83"/>
      <c r="CC269" s="83"/>
      <c r="CD269" s="83"/>
      <c r="CE269" s="83"/>
      <c r="CF269" s="83"/>
      <c r="CG269" s="83"/>
      <c r="CH269" s="83"/>
      <c r="CI269" s="83"/>
      <c r="CJ269" s="83"/>
      <c r="CK269" s="83"/>
      <c r="CL269" s="83"/>
      <c r="CM269" s="83"/>
      <c r="CN269" s="83"/>
      <c r="CO269" s="83"/>
      <c r="CP269" s="83"/>
      <c r="CQ269" s="83"/>
      <c r="CR269" s="83"/>
      <c r="CS269" s="83"/>
      <c r="CT269" s="83"/>
      <c r="CU269" s="83"/>
      <c r="CV269" s="83"/>
      <c r="CW269" s="83"/>
      <c r="CX269" s="83"/>
      <c r="CY269" s="83"/>
      <c r="CZ269" s="83"/>
      <c r="DA269" s="83"/>
      <c r="DB269" s="83"/>
      <c r="DC269" s="83"/>
      <c r="DD269" s="83"/>
      <c r="DE269" s="83"/>
      <c r="DF269" s="83"/>
      <c r="DG269" s="83"/>
      <c r="DH269" s="83"/>
      <c r="DI269" s="83"/>
      <c r="DJ269" s="83"/>
      <c r="DK269" s="83"/>
      <c r="DL269" s="83"/>
      <c r="DM269" s="83"/>
      <c r="DN269" s="83"/>
      <c r="DO269" s="83"/>
      <c r="DP269" s="83"/>
      <c r="DQ269" s="83"/>
      <c r="DR269" s="83"/>
      <c r="DS269" s="83"/>
      <c r="DT269" s="83"/>
      <c r="DU269" s="83"/>
      <c r="DV269" s="83"/>
      <c r="DW269" s="83"/>
      <c r="DX269" s="83"/>
      <c r="DY269" s="83"/>
      <c r="DZ269" s="83"/>
      <c r="EA269" s="83"/>
      <c r="EB269" s="83"/>
      <c r="EC269" s="83"/>
      <c r="ED269" s="83"/>
      <c r="EE269" s="83"/>
      <c r="EF269" s="83"/>
      <c r="EG269" s="83"/>
      <c r="EH269" s="83"/>
      <c r="EI269" s="83"/>
      <c r="EJ269" s="83"/>
      <c r="EK269" s="83"/>
      <c r="EL269" s="83"/>
      <c r="EM269" s="83"/>
      <c r="EN269" s="83"/>
      <c r="EO269" s="83"/>
      <c r="EP269" s="83"/>
      <c r="EQ269" s="83"/>
      <c r="ER269" s="83"/>
    </row>
    <row r="270" spans="8:148" s="79" customFormat="1" x14ac:dyDescent="0.25">
      <c r="H270" s="81"/>
      <c r="I270" s="81"/>
      <c r="J270" s="82"/>
      <c r="R270" s="83"/>
      <c r="S270" s="87"/>
      <c r="T270" s="81"/>
      <c r="U270" s="81"/>
      <c r="AC270" s="83"/>
      <c r="AD270" s="87"/>
      <c r="AE270" s="81"/>
      <c r="AF270" s="81"/>
      <c r="AN270" s="83"/>
      <c r="AO270" s="87"/>
      <c r="AP270" s="81"/>
      <c r="AQ270" s="81"/>
      <c r="AR270" s="83"/>
      <c r="AS270" s="83"/>
      <c r="AT270" s="83"/>
      <c r="AU270" s="83"/>
      <c r="AV270" s="83"/>
      <c r="AW270" s="83"/>
      <c r="AX270" s="83"/>
      <c r="AY270" s="83"/>
      <c r="AZ270" s="83"/>
      <c r="BA270" s="83"/>
      <c r="BB270" s="83"/>
      <c r="BC270" s="83"/>
      <c r="BD270" s="83"/>
      <c r="BE270" s="83"/>
      <c r="BF270" s="83"/>
      <c r="BG270" s="83"/>
      <c r="BH270" s="83"/>
      <c r="BI270" s="83"/>
      <c r="BJ270" s="83"/>
      <c r="BK270" s="83"/>
      <c r="BL270" s="83"/>
      <c r="BM270" s="83"/>
      <c r="BN270" s="83"/>
      <c r="BO270" s="83"/>
      <c r="BP270" s="83"/>
      <c r="BQ270" s="83"/>
      <c r="BR270" s="83"/>
      <c r="BS270" s="83"/>
      <c r="BT270" s="83"/>
      <c r="BU270" s="83"/>
      <c r="BV270" s="83"/>
      <c r="BW270" s="83"/>
      <c r="BX270" s="83"/>
      <c r="BY270" s="83"/>
      <c r="BZ270" s="83"/>
      <c r="CA270" s="83"/>
      <c r="CB270" s="83"/>
      <c r="CC270" s="83"/>
      <c r="CD270" s="83"/>
      <c r="CE270" s="83"/>
      <c r="CF270" s="83"/>
      <c r="CG270" s="83"/>
      <c r="CH270" s="83"/>
      <c r="CI270" s="83"/>
      <c r="CJ270" s="83"/>
      <c r="CK270" s="83"/>
      <c r="CL270" s="83"/>
      <c r="CM270" s="83"/>
      <c r="CN270" s="83"/>
      <c r="CO270" s="83"/>
      <c r="CP270" s="83"/>
      <c r="CQ270" s="83"/>
      <c r="CR270" s="83"/>
      <c r="CS270" s="83"/>
      <c r="CT270" s="83"/>
      <c r="CU270" s="83"/>
      <c r="CV270" s="83"/>
      <c r="CW270" s="83"/>
      <c r="CX270" s="83"/>
      <c r="CY270" s="83"/>
      <c r="CZ270" s="83"/>
      <c r="DA270" s="83"/>
      <c r="DB270" s="83"/>
      <c r="DC270" s="83"/>
      <c r="DD270" s="83"/>
      <c r="DE270" s="83"/>
      <c r="DF270" s="83"/>
      <c r="DG270" s="83"/>
      <c r="DH270" s="83"/>
      <c r="DI270" s="83"/>
      <c r="DJ270" s="83"/>
      <c r="DK270" s="83"/>
      <c r="DL270" s="83"/>
      <c r="DM270" s="83"/>
      <c r="DN270" s="83"/>
      <c r="DO270" s="83"/>
      <c r="DP270" s="83"/>
      <c r="DQ270" s="83"/>
      <c r="DR270" s="83"/>
      <c r="DS270" s="83"/>
      <c r="DT270" s="83"/>
      <c r="DU270" s="83"/>
      <c r="DV270" s="83"/>
      <c r="DW270" s="83"/>
      <c r="DX270" s="83"/>
      <c r="DY270" s="83"/>
      <c r="DZ270" s="83"/>
      <c r="EA270" s="83"/>
      <c r="EB270" s="83"/>
      <c r="EC270" s="83"/>
      <c r="ED270" s="83"/>
      <c r="EE270" s="83"/>
      <c r="EF270" s="83"/>
      <c r="EG270" s="83"/>
      <c r="EH270" s="83"/>
      <c r="EI270" s="83"/>
      <c r="EJ270" s="83"/>
      <c r="EK270" s="83"/>
      <c r="EL270" s="83"/>
      <c r="EM270" s="83"/>
      <c r="EN270" s="83"/>
      <c r="EO270" s="83"/>
      <c r="EP270" s="83"/>
      <c r="EQ270" s="83"/>
      <c r="ER270" s="83"/>
    </row>
    <row r="271" spans="8:148" s="79" customFormat="1" x14ac:dyDescent="0.25">
      <c r="H271" s="81"/>
      <c r="I271" s="81"/>
      <c r="J271" s="82"/>
      <c r="R271" s="83"/>
      <c r="S271" s="87"/>
      <c r="T271" s="81"/>
      <c r="U271" s="81"/>
      <c r="AC271" s="83"/>
      <c r="AD271" s="87"/>
      <c r="AE271" s="81"/>
      <c r="AF271" s="81"/>
      <c r="AN271" s="83"/>
      <c r="AO271" s="87"/>
      <c r="AP271" s="81"/>
      <c r="AQ271" s="81"/>
      <c r="AR271" s="83"/>
      <c r="AS271" s="83"/>
      <c r="AT271" s="83"/>
      <c r="AU271" s="83"/>
      <c r="AV271" s="83"/>
      <c r="AW271" s="83"/>
      <c r="AX271" s="83"/>
      <c r="AY271" s="83"/>
      <c r="AZ271" s="83"/>
      <c r="BA271" s="83"/>
      <c r="BB271" s="83"/>
      <c r="BC271" s="83"/>
      <c r="BD271" s="83"/>
      <c r="BE271" s="83"/>
      <c r="BF271" s="83"/>
      <c r="BG271" s="83"/>
      <c r="BH271" s="83"/>
      <c r="BI271" s="83"/>
      <c r="BJ271" s="83"/>
      <c r="BK271" s="83"/>
      <c r="BL271" s="83"/>
      <c r="BM271" s="83"/>
      <c r="BN271" s="83"/>
      <c r="BO271" s="83"/>
      <c r="BP271" s="83"/>
      <c r="BQ271" s="83"/>
      <c r="BR271" s="83"/>
      <c r="BS271" s="83"/>
      <c r="BT271" s="83"/>
      <c r="BU271" s="83"/>
      <c r="BV271" s="83"/>
      <c r="BW271" s="83"/>
      <c r="BX271" s="83"/>
      <c r="BY271" s="83"/>
      <c r="BZ271" s="83"/>
      <c r="CA271" s="83"/>
      <c r="CB271" s="83"/>
      <c r="CC271" s="83"/>
      <c r="CD271" s="83"/>
      <c r="CE271" s="83"/>
      <c r="CF271" s="83"/>
      <c r="CG271" s="83"/>
      <c r="CH271" s="83"/>
      <c r="CI271" s="83"/>
      <c r="CJ271" s="83"/>
      <c r="CK271" s="83"/>
      <c r="CL271" s="83"/>
      <c r="CM271" s="83"/>
      <c r="CN271" s="83"/>
      <c r="CO271" s="83"/>
      <c r="CP271" s="83"/>
      <c r="CQ271" s="83"/>
      <c r="CR271" s="83"/>
      <c r="CS271" s="83"/>
      <c r="CT271" s="83"/>
      <c r="CU271" s="83"/>
      <c r="CV271" s="83"/>
      <c r="CW271" s="83"/>
      <c r="CX271" s="83"/>
      <c r="CY271" s="83"/>
      <c r="CZ271" s="83"/>
      <c r="DA271" s="83"/>
      <c r="DB271" s="83"/>
      <c r="DC271" s="83"/>
      <c r="DD271" s="83"/>
      <c r="DE271" s="83"/>
      <c r="DF271" s="83"/>
      <c r="DG271" s="83"/>
      <c r="DH271" s="83"/>
      <c r="DI271" s="83"/>
      <c r="DJ271" s="83"/>
      <c r="DK271" s="83"/>
      <c r="DL271" s="83"/>
      <c r="DM271" s="83"/>
      <c r="DN271" s="83"/>
      <c r="DO271" s="83"/>
      <c r="DP271" s="83"/>
      <c r="DQ271" s="83"/>
      <c r="DR271" s="83"/>
      <c r="DS271" s="83"/>
      <c r="DT271" s="83"/>
      <c r="DU271" s="83"/>
      <c r="DV271" s="83"/>
      <c r="DW271" s="83"/>
      <c r="DX271" s="83"/>
      <c r="DY271" s="83"/>
      <c r="DZ271" s="83"/>
      <c r="EA271" s="83"/>
      <c r="EB271" s="83"/>
      <c r="EC271" s="83"/>
      <c r="ED271" s="83"/>
      <c r="EE271" s="83"/>
      <c r="EF271" s="83"/>
      <c r="EG271" s="83"/>
      <c r="EH271" s="83"/>
      <c r="EI271" s="83"/>
      <c r="EJ271" s="83"/>
      <c r="EK271" s="83"/>
      <c r="EL271" s="83"/>
      <c r="EM271" s="83"/>
      <c r="EN271" s="83"/>
      <c r="EO271" s="83"/>
      <c r="EP271" s="83"/>
      <c r="EQ271" s="83"/>
      <c r="ER271" s="83"/>
    </row>
    <row r="272" spans="8:148" s="79" customFormat="1" x14ac:dyDescent="0.25">
      <c r="H272" s="81"/>
      <c r="I272" s="81"/>
      <c r="J272" s="82"/>
      <c r="R272" s="83"/>
      <c r="S272" s="87"/>
      <c r="T272" s="81"/>
      <c r="U272" s="81"/>
      <c r="AC272" s="83"/>
      <c r="AD272" s="87"/>
      <c r="AE272" s="81"/>
      <c r="AF272" s="81"/>
      <c r="AN272" s="83"/>
      <c r="AO272" s="87"/>
      <c r="AP272" s="81"/>
      <c r="AQ272" s="81"/>
      <c r="AR272" s="83"/>
      <c r="AS272" s="83"/>
      <c r="AT272" s="83"/>
      <c r="AU272" s="83"/>
      <c r="AV272" s="83"/>
      <c r="AW272" s="83"/>
      <c r="AX272" s="83"/>
      <c r="AY272" s="83"/>
      <c r="AZ272" s="83"/>
      <c r="BA272" s="83"/>
      <c r="BB272" s="83"/>
      <c r="BC272" s="83"/>
      <c r="BD272" s="83"/>
      <c r="BE272" s="83"/>
      <c r="BF272" s="83"/>
      <c r="BG272" s="83"/>
      <c r="BH272" s="83"/>
      <c r="BI272" s="83"/>
      <c r="BJ272" s="83"/>
      <c r="BK272" s="83"/>
      <c r="BL272" s="83"/>
      <c r="BM272" s="83"/>
      <c r="BN272" s="83"/>
      <c r="BO272" s="83"/>
      <c r="BP272" s="83"/>
      <c r="BQ272" s="83"/>
      <c r="BR272" s="83"/>
      <c r="BS272" s="83"/>
      <c r="BT272" s="83"/>
      <c r="BU272" s="83"/>
      <c r="BV272" s="83"/>
      <c r="BW272" s="83"/>
      <c r="BX272" s="83"/>
      <c r="BY272" s="83"/>
      <c r="BZ272" s="83"/>
      <c r="CA272" s="83"/>
      <c r="CB272" s="83"/>
      <c r="CC272" s="83"/>
      <c r="CD272" s="83"/>
      <c r="CE272" s="83"/>
      <c r="CF272" s="83"/>
      <c r="CG272" s="83"/>
      <c r="CH272" s="83"/>
      <c r="CI272" s="83"/>
      <c r="CJ272" s="83"/>
      <c r="CK272" s="83"/>
      <c r="CL272" s="83"/>
      <c r="CM272" s="83"/>
      <c r="CN272" s="83"/>
      <c r="CO272" s="83"/>
      <c r="CP272" s="83"/>
      <c r="CQ272" s="83"/>
      <c r="CR272" s="83"/>
      <c r="CS272" s="83"/>
      <c r="CT272" s="83"/>
      <c r="CU272" s="83"/>
      <c r="CV272" s="83"/>
      <c r="CW272" s="83"/>
      <c r="CX272" s="83"/>
      <c r="CY272" s="83"/>
      <c r="CZ272" s="83"/>
      <c r="DA272" s="83"/>
      <c r="DB272" s="83"/>
      <c r="DC272" s="83"/>
      <c r="DD272" s="83"/>
      <c r="DE272" s="83"/>
      <c r="DF272" s="83"/>
      <c r="DG272" s="83"/>
      <c r="DH272" s="83"/>
      <c r="DI272" s="83"/>
      <c r="DJ272" s="83"/>
      <c r="DK272" s="83"/>
      <c r="DL272" s="83"/>
      <c r="DM272" s="83"/>
      <c r="DN272" s="83"/>
      <c r="DO272" s="83"/>
      <c r="DP272" s="83"/>
      <c r="DQ272" s="83"/>
      <c r="DR272" s="83"/>
      <c r="DS272" s="83"/>
      <c r="DT272" s="83"/>
      <c r="DU272" s="83"/>
      <c r="DV272" s="83"/>
      <c r="DW272" s="83"/>
      <c r="DX272" s="83"/>
      <c r="DY272" s="83"/>
      <c r="DZ272" s="83"/>
      <c r="EA272" s="83"/>
      <c r="EB272" s="83"/>
      <c r="EC272" s="83"/>
      <c r="ED272" s="83"/>
      <c r="EE272" s="83"/>
      <c r="EF272" s="83"/>
      <c r="EG272" s="83"/>
      <c r="EH272" s="83"/>
      <c r="EI272" s="83"/>
      <c r="EJ272" s="83"/>
      <c r="EK272" s="83"/>
      <c r="EL272" s="83"/>
      <c r="EM272" s="83"/>
      <c r="EN272" s="83"/>
      <c r="EO272" s="83"/>
      <c r="EP272" s="83"/>
      <c r="EQ272" s="83"/>
      <c r="ER272" s="83"/>
    </row>
    <row r="273" spans="8:148" s="79" customFormat="1" x14ac:dyDescent="0.25">
      <c r="H273" s="81"/>
      <c r="I273" s="81"/>
      <c r="J273" s="82"/>
      <c r="R273" s="83"/>
      <c r="S273" s="87"/>
      <c r="T273" s="81"/>
      <c r="U273" s="81"/>
      <c r="AC273" s="83"/>
      <c r="AD273" s="87"/>
      <c r="AE273" s="81"/>
      <c r="AF273" s="81"/>
      <c r="AN273" s="83"/>
      <c r="AO273" s="87"/>
      <c r="AP273" s="81"/>
      <c r="AQ273" s="81"/>
      <c r="AR273" s="83"/>
      <c r="AS273" s="83"/>
      <c r="AT273" s="83"/>
      <c r="AU273" s="83"/>
      <c r="AV273" s="83"/>
      <c r="AW273" s="83"/>
      <c r="AX273" s="83"/>
      <c r="AY273" s="83"/>
      <c r="AZ273" s="83"/>
      <c r="BA273" s="83"/>
      <c r="BB273" s="83"/>
      <c r="BC273" s="83"/>
      <c r="BD273" s="83"/>
      <c r="BE273" s="83"/>
      <c r="BF273" s="83"/>
      <c r="BG273" s="83"/>
      <c r="BH273" s="83"/>
      <c r="BI273" s="83"/>
      <c r="BJ273" s="83"/>
      <c r="BK273" s="83"/>
      <c r="BL273" s="83"/>
      <c r="BM273" s="83"/>
      <c r="BN273" s="83"/>
      <c r="BO273" s="83"/>
      <c r="BP273" s="83"/>
      <c r="BQ273" s="83"/>
      <c r="BR273" s="83"/>
      <c r="BS273" s="83"/>
      <c r="BT273" s="83"/>
      <c r="BU273" s="83"/>
      <c r="BV273" s="83"/>
      <c r="BW273" s="83"/>
      <c r="BX273" s="83"/>
      <c r="BY273" s="83"/>
      <c r="BZ273" s="83"/>
      <c r="CA273" s="83"/>
      <c r="CB273" s="83"/>
      <c r="CC273" s="83"/>
      <c r="CD273" s="83"/>
      <c r="CE273" s="83"/>
      <c r="CF273" s="83"/>
      <c r="CG273" s="83"/>
      <c r="CH273" s="83"/>
      <c r="CI273" s="83"/>
      <c r="CJ273" s="83"/>
      <c r="CK273" s="83"/>
      <c r="CL273" s="83"/>
      <c r="CM273" s="83"/>
      <c r="CN273" s="83"/>
      <c r="CO273" s="83"/>
      <c r="CP273" s="83"/>
      <c r="CQ273" s="83"/>
      <c r="CR273" s="83"/>
      <c r="CS273" s="83"/>
      <c r="CT273" s="83"/>
      <c r="CU273" s="83"/>
      <c r="CV273" s="83"/>
      <c r="CW273" s="83"/>
      <c r="CX273" s="83"/>
      <c r="CY273" s="83"/>
      <c r="CZ273" s="83"/>
      <c r="DA273" s="83"/>
      <c r="DB273" s="83"/>
      <c r="DC273" s="83"/>
      <c r="DD273" s="83"/>
      <c r="DE273" s="83"/>
      <c r="DF273" s="83"/>
      <c r="DG273" s="83"/>
      <c r="DH273" s="83"/>
      <c r="DI273" s="83"/>
      <c r="DJ273" s="83"/>
      <c r="DK273" s="83"/>
      <c r="DL273" s="83"/>
      <c r="DM273" s="83"/>
      <c r="DN273" s="83"/>
      <c r="DO273" s="83"/>
      <c r="DP273" s="83"/>
      <c r="DQ273" s="83"/>
      <c r="DR273" s="83"/>
      <c r="DS273" s="83"/>
      <c r="DT273" s="83"/>
      <c r="DU273" s="83"/>
      <c r="DV273" s="83"/>
      <c r="DW273" s="83"/>
      <c r="DX273" s="83"/>
      <c r="DY273" s="83"/>
      <c r="DZ273" s="83"/>
      <c r="EA273" s="83"/>
      <c r="EB273" s="83"/>
      <c r="EC273" s="83"/>
      <c r="ED273" s="83"/>
      <c r="EE273" s="83"/>
      <c r="EF273" s="83"/>
      <c r="EG273" s="83"/>
      <c r="EH273" s="83"/>
      <c r="EI273" s="83"/>
      <c r="EJ273" s="83"/>
      <c r="EK273" s="83"/>
      <c r="EL273" s="83"/>
      <c r="EM273" s="83"/>
      <c r="EN273" s="83"/>
      <c r="EO273" s="83"/>
      <c r="EP273" s="83"/>
      <c r="EQ273" s="83"/>
      <c r="ER273" s="83"/>
    </row>
    <row r="274" spans="8:148" s="79" customFormat="1" x14ac:dyDescent="0.25">
      <c r="H274" s="81"/>
      <c r="I274" s="81"/>
      <c r="J274" s="82"/>
      <c r="R274" s="83"/>
      <c r="S274" s="87"/>
      <c r="T274" s="81"/>
      <c r="U274" s="81"/>
      <c r="AC274" s="83"/>
      <c r="AD274" s="87"/>
      <c r="AE274" s="81"/>
      <c r="AF274" s="81"/>
      <c r="AN274" s="83"/>
      <c r="AO274" s="87"/>
      <c r="AP274" s="81"/>
      <c r="AQ274" s="81"/>
      <c r="AR274" s="83"/>
      <c r="AS274" s="83"/>
      <c r="AT274" s="83"/>
      <c r="AU274" s="83"/>
      <c r="AV274" s="83"/>
      <c r="AW274" s="83"/>
      <c r="AX274" s="83"/>
      <c r="AY274" s="83"/>
      <c r="AZ274" s="83"/>
      <c r="BA274" s="83"/>
      <c r="BB274" s="83"/>
      <c r="BC274" s="83"/>
      <c r="BD274" s="83"/>
      <c r="BE274" s="83"/>
      <c r="BF274" s="83"/>
      <c r="BG274" s="83"/>
      <c r="BH274" s="83"/>
      <c r="BI274" s="83"/>
      <c r="BJ274" s="83"/>
      <c r="BK274" s="83"/>
      <c r="BL274" s="83"/>
      <c r="BM274" s="83"/>
      <c r="BN274" s="83"/>
      <c r="BO274" s="83"/>
      <c r="BP274" s="83"/>
      <c r="BQ274" s="83"/>
      <c r="BR274" s="83"/>
      <c r="BS274" s="83"/>
      <c r="BT274" s="83"/>
      <c r="BU274" s="83"/>
      <c r="BV274" s="83"/>
      <c r="BW274" s="83"/>
      <c r="BX274" s="83"/>
      <c r="BY274" s="83"/>
      <c r="BZ274" s="83"/>
      <c r="CA274" s="83"/>
      <c r="CB274" s="83"/>
      <c r="CC274" s="83"/>
      <c r="CD274" s="83"/>
      <c r="CE274" s="83"/>
      <c r="CF274" s="83"/>
      <c r="CG274" s="83"/>
      <c r="CH274" s="83"/>
      <c r="CI274" s="83"/>
      <c r="CJ274" s="83"/>
      <c r="CK274" s="83"/>
      <c r="CL274" s="83"/>
      <c r="CM274" s="83"/>
      <c r="CN274" s="83"/>
      <c r="CO274" s="83"/>
      <c r="CP274" s="83"/>
      <c r="CQ274" s="83"/>
      <c r="CR274" s="83"/>
      <c r="CS274" s="83"/>
      <c r="CT274" s="83"/>
      <c r="CU274" s="83"/>
      <c r="CV274" s="83"/>
      <c r="CW274" s="83"/>
      <c r="CX274" s="83"/>
      <c r="CY274" s="83"/>
      <c r="CZ274" s="83"/>
      <c r="DA274" s="83"/>
      <c r="DB274" s="83"/>
      <c r="DC274" s="83"/>
      <c r="DD274" s="83"/>
      <c r="DE274" s="83"/>
      <c r="DF274" s="83"/>
      <c r="DG274" s="83"/>
      <c r="DH274" s="83"/>
      <c r="DI274" s="83"/>
      <c r="DJ274" s="83"/>
      <c r="DK274" s="83"/>
      <c r="DL274" s="83"/>
      <c r="DM274" s="83"/>
      <c r="DN274" s="83"/>
      <c r="DO274" s="83"/>
      <c r="DP274" s="83"/>
      <c r="DQ274" s="83"/>
      <c r="DR274" s="83"/>
      <c r="DS274" s="83"/>
      <c r="DT274" s="83"/>
      <c r="DU274" s="83"/>
      <c r="DV274" s="83"/>
      <c r="DW274" s="83"/>
      <c r="DX274" s="83"/>
      <c r="DY274" s="83"/>
      <c r="DZ274" s="83"/>
      <c r="EA274" s="83"/>
      <c r="EB274" s="83"/>
      <c r="EC274" s="83"/>
      <c r="ED274" s="83"/>
      <c r="EE274" s="83"/>
      <c r="EF274" s="83"/>
      <c r="EG274" s="83"/>
      <c r="EH274" s="83"/>
      <c r="EI274" s="83"/>
      <c r="EJ274" s="83"/>
      <c r="EK274" s="83"/>
      <c r="EL274" s="83"/>
      <c r="EM274" s="83"/>
      <c r="EN274" s="83"/>
      <c r="EO274" s="83"/>
      <c r="EP274" s="83"/>
      <c r="EQ274" s="83"/>
      <c r="ER274" s="83"/>
    </row>
    <row r="275" spans="8:148" s="79" customFormat="1" x14ac:dyDescent="0.25">
      <c r="H275" s="81"/>
      <c r="I275" s="81"/>
      <c r="J275" s="82"/>
      <c r="R275" s="83"/>
      <c r="S275" s="87"/>
      <c r="T275" s="81"/>
      <c r="U275" s="81"/>
      <c r="AC275" s="83"/>
      <c r="AD275" s="87"/>
      <c r="AE275" s="81"/>
      <c r="AF275" s="81"/>
      <c r="AN275" s="83"/>
      <c r="AO275" s="87"/>
      <c r="AP275" s="81"/>
      <c r="AQ275" s="81"/>
      <c r="AR275" s="83"/>
      <c r="AS275" s="83"/>
      <c r="AT275" s="83"/>
      <c r="AU275" s="83"/>
      <c r="AV275" s="83"/>
      <c r="AW275" s="83"/>
      <c r="AX275" s="83"/>
      <c r="AY275" s="83"/>
      <c r="AZ275" s="83"/>
      <c r="BA275" s="83"/>
      <c r="BB275" s="83"/>
      <c r="BC275" s="83"/>
      <c r="BD275" s="83"/>
      <c r="BE275" s="83"/>
      <c r="BF275" s="83"/>
      <c r="BG275" s="83"/>
      <c r="BH275" s="83"/>
      <c r="BI275" s="83"/>
      <c r="BJ275" s="83"/>
      <c r="BK275" s="83"/>
      <c r="BL275" s="83"/>
      <c r="BM275" s="83"/>
      <c r="BN275" s="83"/>
      <c r="BO275" s="83"/>
      <c r="BP275" s="83"/>
      <c r="BQ275" s="83"/>
      <c r="BR275" s="83"/>
      <c r="BS275" s="83"/>
      <c r="BT275" s="83"/>
      <c r="BU275" s="83"/>
      <c r="BV275" s="83"/>
      <c r="BW275" s="83"/>
      <c r="BX275" s="83"/>
      <c r="BY275" s="83"/>
      <c r="BZ275" s="83"/>
      <c r="CA275" s="83"/>
      <c r="CB275" s="83"/>
      <c r="CC275" s="83"/>
      <c r="CD275" s="83"/>
      <c r="CE275" s="83"/>
      <c r="CF275" s="83"/>
      <c r="CG275" s="83"/>
      <c r="CH275" s="83"/>
      <c r="CI275" s="83"/>
      <c r="CJ275" s="83"/>
      <c r="CK275" s="83"/>
      <c r="CL275" s="83"/>
      <c r="CM275" s="83"/>
      <c r="CN275" s="83"/>
      <c r="CO275" s="83"/>
      <c r="CP275" s="83"/>
      <c r="CQ275" s="83"/>
      <c r="CR275" s="83"/>
      <c r="CS275" s="83"/>
      <c r="CT275" s="83"/>
      <c r="CU275" s="83"/>
      <c r="CV275" s="83"/>
      <c r="CW275" s="83"/>
      <c r="CX275" s="83"/>
      <c r="CY275" s="83"/>
      <c r="CZ275" s="83"/>
      <c r="DA275" s="83"/>
      <c r="DB275" s="83"/>
      <c r="DC275" s="83"/>
      <c r="DD275" s="83"/>
      <c r="DE275" s="83"/>
      <c r="DF275" s="83"/>
      <c r="DG275" s="83"/>
      <c r="DH275" s="83"/>
      <c r="DI275" s="83"/>
      <c r="DJ275" s="83"/>
      <c r="DK275" s="83"/>
      <c r="DL275" s="83"/>
      <c r="DM275" s="83"/>
      <c r="DN275" s="83"/>
      <c r="DO275" s="83"/>
      <c r="DP275" s="83"/>
      <c r="DQ275" s="83"/>
      <c r="DR275" s="83"/>
      <c r="DS275" s="83"/>
      <c r="DT275" s="83"/>
      <c r="DU275" s="83"/>
      <c r="DV275" s="83"/>
      <c r="DW275" s="83"/>
      <c r="DX275" s="83"/>
      <c r="DY275" s="83"/>
      <c r="DZ275" s="83"/>
      <c r="EA275" s="83"/>
      <c r="EB275" s="83"/>
      <c r="EC275" s="83"/>
      <c r="ED275" s="83"/>
      <c r="EE275" s="83"/>
      <c r="EF275" s="83"/>
      <c r="EG275" s="83"/>
      <c r="EH275" s="83"/>
      <c r="EI275" s="83"/>
      <c r="EJ275" s="83"/>
      <c r="EK275" s="83"/>
      <c r="EL275" s="83"/>
      <c r="EM275" s="83"/>
      <c r="EN275" s="83"/>
      <c r="EO275" s="83"/>
      <c r="EP275" s="83"/>
      <c r="EQ275" s="83"/>
      <c r="ER275" s="83"/>
    </row>
    <row r="276" spans="8:148" s="79" customFormat="1" x14ac:dyDescent="0.25">
      <c r="H276" s="81"/>
      <c r="I276" s="81"/>
      <c r="J276" s="82"/>
      <c r="R276" s="83"/>
      <c r="S276" s="87"/>
      <c r="T276" s="81"/>
      <c r="U276" s="81"/>
      <c r="AC276" s="83"/>
      <c r="AD276" s="87"/>
      <c r="AE276" s="81"/>
      <c r="AF276" s="81"/>
      <c r="AN276" s="83"/>
      <c r="AO276" s="87"/>
      <c r="AP276" s="81"/>
      <c r="AQ276" s="81"/>
      <c r="AR276" s="83"/>
      <c r="AS276" s="83"/>
      <c r="AT276" s="83"/>
      <c r="AU276" s="83"/>
      <c r="AV276" s="83"/>
      <c r="AW276" s="83"/>
      <c r="AX276" s="83"/>
      <c r="AY276" s="83"/>
      <c r="AZ276" s="83"/>
      <c r="BA276" s="83"/>
      <c r="BB276" s="83"/>
      <c r="BC276" s="83"/>
      <c r="BD276" s="83"/>
      <c r="BE276" s="83"/>
      <c r="BF276" s="83"/>
      <c r="BG276" s="83"/>
      <c r="BH276" s="83"/>
      <c r="BI276" s="83"/>
      <c r="BJ276" s="83"/>
      <c r="BK276" s="83"/>
      <c r="BL276" s="83"/>
      <c r="BM276" s="83"/>
      <c r="BN276" s="83"/>
      <c r="BO276" s="83"/>
      <c r="BP276" s="83"/>
      <c r="BQ276" s="83"/>
      <c r="BR276" s="83"/>
      <c r="BS276" s="83"/>
      <c r="BT276" s="83"/>
      <c r="BU276" s="83"/>
      <c r="BV276" s="83"/>
      <c r="BW276" s="83"/>
      <c r="BX276" s="83"/>
      <c r="BY276" s="83"/>
      <c r="BZ276" s="83"/>
      <c r="CA276" s="83"/>
      <c r="CB276" s="83"/>
      <c r="CC276" s="83"/>
      <c r="CD276" s="83"/>
      <c r="CE276" s="83"/>
      <c r="CF276" s="83"/>
      <c r="CG276" s="83"/>
      <c r="CH276" s="83"/>
      <c r="CI276" s="83"/>
      <c r="CJ276" s="83"/>
      <c r="CK276" s="83"/>
      <c r="CL276" s="83"/>
      <c r="CM276" s="83"/>
      <c r="CN276" s="83"/>
      <c r="CO276" s="83"/>
      <c r="CP276" s="83"/>
      <c r="CQ276" s="83"/>
      <c r="CR276" s="83"/>
      <c r="CS276" s="83"/>
      <c r="CT276" s="83"/>
      <c r="CU276" s="83"/>
      <c r="CV276" s="83"/>
      <c r="CW276" s="83"/>
      <c r="CX276" s="83"/>
      <c r="CY276" s="83"/>
      <c r="CZ276" s="83"/>
      <c r="DA276" s="83"/>
      <c r="DB276" s="83"/>
      <c r="DC276" s="83"/>
      <c r="DD276" s="83"/>
      <c r="DE276" s="83"/>
      <c r="DF276" s="83"/>
      <c r="DG276" s="83"/>
      <c r="DH276" s="83"/>
      <c r="DI276" s="83"/>
      <c r="DJ276" s="83"/>
      <c r="DK276" s="83"/>
      <c r="DL276" s="83"/>
      <c r="DM276" s="83"/>
      <c r="DN276" s="83"/>
      <c r="DO276" s="83"/>
      <c r="DP276" s="83"/>
      <c r="DQ276" s="83"/>
      <c r="DR276" s="83"/>
      <c r="DS276" s="83"/>
      <c r="DT276" s="83"/>
      <c r="DU276" s="83"/>
      <c r="DV276" s="83"/>
      <c r="DW276" s="83"/>
      <c r="DX276" s="83"/>
      <c r="DY276" s="83"/>
      <c r="DZ276" s="83"/>
      <c r="EA276" s="83"/>
      <c r="EB276" s="83"/>
      <c r="EC276" s="83"/>
      <c r="ED276" s="83"/>
      <c r="EE276" s="83"/>
      <c r="EF276" s="83"/>
      <c r="EG276" s="83"/>
      <c r="EH276" s="83"/>
      <c r="EI276" s="83"/>
      <c r="EJ276" s="83"/>
      <c r="EK276" s="83"/>
      <c r="EL276" s="83"/>
      <c r="EM276" s="83"/>
      <c r="EN276" s="83"/>
      <c r="EO276" s="83"/>
      <c r="EP276" s="83"/>
      <c r="EQ276" s="83"/>
      <c r="ER276" s="83"/>
    </row>
    <row r="277" spans="8:148" s="79" customFormat="1" x14ac:dyDescent="0.25">
      <c r="H277" s="81"/>
      <c r="I277" s="81"/>
      <c r="J277" s="82"/>
      <c r="R277" s="83"/>
      <c r="S277" s="87"/>
      <c r="T277" s="81"/>
      <c r="U277" s="81"/>
      <c r="AC277" s="83"/>
      <c r="AD277" s="87"/>
      <c r="AE277" s="81"/>
      <c r="AF277" s="81"/>
      <c r="AN277" s="83"/>
      <c r="AO277" s="87"/>
      <c r="AP277" s="81"/>
      <c r="AQ277" s="81"/>
      <c r="AR277" s="83"/>
      <c r="AS277" s="83"/>
      <c r="AT277" s="83"/>
      <c r="AU277" s="83"/>
      <c r="AV277" s="83"/>
      <c r="AW277" s="83"/>
      <c r="AX277" s="83"/>
      <c r="AY277" s="83"/>
      <c r="AZ277" s="83"/>
      <c r="BA277" s="83"/>
      <c r="BB277" s="83"/>
      <c r="BC277" s="83"/>
      <c r="BD277" s="83"/>
      <c r="BE277" s="83"/>
      <c r="BF277" s="83"/>
      <c r="BG277" s="83"/>
      <c r="BH277" s="83"/>
      <c r="BI277" s="83"/>
      <c r="BJ277" s="83"/>
      <c r="BK277" s="83"/>
      <c r="BL277" s="83"/>
      <c r="BM277" s="83"/>
      <c r="BN277" s="83"/>
      <c r="BO277" s="83"/>
      <c r="BP277" s="83"/>
      <c r="BQ277" s="83"/>
      <c r="BR277" s="83"/>
      <c r="BS277" s="83"/>
      <c r="BT277" s="83"/>
      <c r="BU277" s="83"/>
      <c r="BV277" s="83"/>
      <c r="BW277" s="83"/>
      <c r="BX277" s="83"/>
      <c r="BY277" s="83"/>
      <c r="BZ277" s="83"/>
      <c r="CA277" s="83"/>
      <c r="CB277" s="83"/>
      <c r="CC277" s="83"/>
      <c r="CD277" s="83"/>
      <c r="CE277" s="83"/>
      <c r="CF277" s="83"/>
      <c r="CG277" s="83"/>
      <c r="CH277" s="83"/>
      <c r="CI277" s="83"/>
      <c r="CJ277" s="83"/>
      <c r="CK277" s="83"/>
      <c r="CL277" s="83"/>
      <c r="CM277" s="83"/>
      <c r="CN277" s="83"/>
      <c r="CO277" s="83"/>
      <c r="CP277" s="83"/>
      <c r="CQ277" s="83"/>
      <c r="CR277" s="83"/>
      <c r="CS277" s="83"/>
      <c r="CT277" s="83"/>
      <c r="CU277" s="83"/>
      <c r="CV277" s="83"/>
      <c r="CW277" s="83"/>
      <c r="CX277" s="83"/>
      <c r="CY277" s="83"/>
      <c r="CZ277" s="83"/>
      <c r="DA277" s="83"/>
      <c r="DB277" s="83"/>
      <c r="DC277" s="83"/>
      <c r="DD277" s="83"/>
      <c r="DE277" s="83"/>
      <c r="DF277" s="83"/>
      <c r="DG277" s="83"/>
      <c r="DH277" s="83"/>
      <c r="DI277" s="83"/>
      <c r="DJ277" s="83"/>
      <c r="DK277" s="83"/>
      <c r="DL277" s="83"/>
      <c r="DM277" s="83"/>
      <c r="DN277" s="83"/>
      <c r="DO277" s="83"/>
      <c r="DP277" s="83"/>
      <c r="DQ277" s="83"/>
      <c r="DR277" s="83"/>
      <c r="DS277" s="83"/>
      <c r="DT277" s="83"/>
      <c r="DU277" s="83"/>
      <c r="DV277" s="83"/>
      <c r="DW277" s="83"/>
      <c r="DX277" s="83"/>
      <c r="DY277" s="83"/>
      <c r="DZ277" s="83"/>
      <c r="EA277" s="83"/>
      <c r="EB277" s="83"/>
      <c r="EC277" s="83"/>
      <c r="ED277" s="83"/>
      <c r="EE277" s="83"/>
      <c r="EF277" s="83"/>
      <c r="EG277" s="83"/>
      <c r="EH277" s="83"/>
      <c r="EI277" s="83"/>
      <c r="EJ277" s="83"/>
      <c r="EK277" s="83"/>
      <c r="EL277" s="83"/>
      <c r="EM277" s="83"/>
      <c r="EN277" s="83"/>
      <c r="EO277" s="83"/>
      <c r="EP277" s="83"/>
      <c r="EQ277" s="83"/>
      <c r="ER277" s="83"/>
    </row>
    <row r="278" spans="8:148" s="79" customFormat="1" x14ac:dyDescent="0.25">
      <c r="H278" s="81"/>
      <c r="I278" s="81"/>
      <c r="J278" s="82"/>
      <c r="R278" s="83"/>
      <c r="S278" s="87"/>
      <c r="T278" s="81"/>
      <c r="U278" s="81"/>
      <c r="AC278" s="83"/>
      <c r="AD278" s="87"/>
      <c r="AE278" s="81"/>
      <c r="AF278" s="81"/>
      <c r="AN278" s="83"/>
      <c r="AO278" s="87"/>
      <c r="AP278" s="81"/>
      <c r="AQ278" s="81"/>
      <c r="AR278" s="83"/>
      <c r="AS278" s="83"/>
      <c r="AT278" s="83"/>
      <c r="AU278" s="83"/>
      <c r="AV278" s="83"/>
      <c r="AW278" s="83"/>
      <c r="AX278" s="83"/>
      <c r="AY278" s="83"/>
      <c r="AZ278" s="83"/>
      <c r="BA278" s="83"/>
      <c r="BB278" s="83"/>
      <c r="BC278" s="83"/>
      <c r="BD278" s="83"/>
      <c r="BE278" s="83"/>
      <c r="BF278" s="83"/>
      <c r="BG278" s="83"/>
      <c r="BH278" s="83"/>
      <c r="BI278" s="83"/>
      <c r="BJ278" s="83"/>
      <c r="BK278" s="83"/>
      <c r="BL278" s="83"/>
      <c r="BM278" s="83"/>
      <c r="BN278" s="83"/>
      <c r="BO278" s="83"/>
      <c r="BP278" s="83"/>
      <c r="BQ278" s="83"/>
      <c r="BR278" s="83"/>
      <c r="BS278" s="83"/>
      <c r="BT278" s="83"/>
      <c r="BU278" s="83"/>
      <c r="BV278" s="83"/>
      <c r="BW278" s="83"/>
      <c r="BX278" s="83"/>
      <c r="BY278" s="83"/>
      <c r="BZ278" s="83"/>
      <c r="CA278" s="83"/>
      <c r="CB278" s="83"/>
      <c r="CC278" s="83"/>
      <c r="CD278" s="83"/>
      <c r="CE278" s="83"/>
      <c r="CF278" s="83"/>
      <c r="CG278" s="83"/>
      <c r="CH278" s="83"/>
      <c r="CI278" s="83"/>
      <c r="CJ278" s="83"/>
      <c r="CK278" s="83"/>
      <c r="CL278" s="83"/>
      <c r="CM278" s="83"/>
      <c r="CN278" s="83"/>
      <c r="CO278" s="83"/>
      <c r="CP278" s="83"/>
      <c r="CQ278" s="83"/>
      <c r="CR278" s="83"/>
      <c r="CS278" s="83"/>
      <c r="CT278" s="83"/>
      <c r="CU278" s="83"/>
      <c r="CV278" s="83"/>
      <c r="CW278" s="83"/>
      <c r="CX278" s="83"/>
      <c r="CY278" s="83"/>
      <c r="CZ278" s="83"/>
      <c r="DA278" s="83"/>
      <c r="DB278" s="83"/>
      <c r="DC278" s="83"/>
      <c r="DD278" s="83"/>
      <c r="DE278" s="83"/>
      <c r="DF278" s="83"/>
      <c r="DG278" s="83"/>
      <c r="DH278" s="83"/>
      <c r="DI278" s="83"/>
      <c r="DJ278" s="83"/>
      <c r="DK278" s="83"/>
      <c r="DL278" s="83"/>
      <c r="DM278" s="83"/>
      <c r="DN278" s="83"/>
      <c r="DO278" s="83"/>
      <c r="DP278" s="83"/>
      <c r="DQ278" s="83"/>
      <c r="DR278" s="83"/>
      <c r="DS278" s="83"/>
      <c r="DT278" s="83"/>
      <c r="DU278" s="83"/>
      <c r="DV278" s="83"/>
      <c r="DW278" s="83"/>
      <c r="DX278" s="83"/>
      <c r="DY278" s="83"/>
      <c r="DZ278" s="83"/>
      <c r="EA278" s="83"/>
      <c r="EB278" s="83"/>
      <c r="EC278" s="83"/>
      <c r="ED278" s="83"/>
      <c r="EE278" s="83"/>
      <c r="EF278" s="83"/>
      <c r="EG278" s="83"/>
      <c r="EH278" s="83"/>
      <c r="EI278" s="83"/>
      <c r="EJ278" s="83"/>
      <c r="EK278" s="83"/>
      <c r="EL278" s="83"/>
      <c r="EM278" s="83"/>
      <c r="EN278" s="83"/>
      <c r="EO278" s="83"/>
      <c r="EP278" s="83"/>
      <c r="EQ278" s="83"/>
      <c r="ER278" s="83"/>
    </row>
    <row r="279" spans="8:148" s="79" customFormat="1" x14ac:dyDescent="0.25">
      <c r="H279" s="81"/>
      <c r="I279" s="81"/>
      <c r="J279" s="82"/>
      <c r="R279" s="83"/>
      <c r="S279" s="87"/>
      <c r="T279" s="81"/>
      <c r="U279" s="81"/>
      <c r="AC279" s="83"/>
      <c r="AD279" s="87"/>
      <c r="AE279" s="81"/>
      <c r="AF279" s="81"/>
      <c r="AN279" s="83"/>
      <c r="AO279" s="87"/>
      <c r="AP279" s="81"/>
      <c r="AQ279" s="81"/>
      <c r="AR279" s="83"/>
      <c r="AS279" s="83"/>
      <c r="AT279" s="83"/>
      <c r="AU279" s="83"/>
      <c r="AV279" s="83"/>
      <c r="AW279" s="83"/>
      <c r="AX279" s="83"/>
      <c r="AY279" s="83"/>
      <c r="AZ279" s="83"/>
      <c r="BA279" s="83"/>
      <c r="BB279" s="83"/>
      <c r="BC279" s="83"/>
      <c r="BD279" s="83"/>
      <c r="BE279" s="83"/>
      <c r="BF279" s="83"/>
      <c r="BG279" s="83"/>
      <c r="BH279" s="83"/>
      <c r="BI279" s="83"/>
      <c r="BJ279" s="83"/>
      <c r="BK279" s="83"/>
      <c r="BL279" s="83"/>
      <c r="BM279" s="83"/>
      <c r="BN279" s="83"/>
      <c r="BO279" s="83"/>
      <c r="BP279" s="83"/>
      <c r="BQ279" s="83"/>
      <c r="BR279" s="83"/>
      <c r="BS279" s="83"/>
      <c r="BT279" s="83"/>
      <c r="BU279" s="83"/>
      <c r="BV279" s="83"/>
      <c r="BW279" s="83"/>
      <c r="BX279" s="83"/>
      <c r="BY279" s="83"/>
      <c r="BZ279" s="83"/>
      <c r="CA279" s="83"/>
      <c r="CB279" s="83"/>
      <c r="CC279" s="83"/>
      <c r="CD279" s="83"/>
      <c r="CE279" s="83"/>
      <c r="CF279" s="83"/>
      <c r="CG279" s="83"/>
      <c r="CH279" s="83"/>
      <c r="CI279" s="83"/>
      <c r="CJ279" s="83"/>
      <c r="CK279" s="83"/>
      <c r="CL279" s="83"/>
      <c r="CM279" s="83"/>
      <c r="CN279" s="83"/>
      <c r="CO279" s="83"/>
      <c r="CP279" s="83"/>
      <c r="CQ279" s="83"/>
      <c r="CR279" s="83"/>
      <c r="CS279" s="83"/>
      <c r="CT279" s="83"/>
      <c r="CU279" s="83"/>
      <c r="CV279" s="83"/>
      <c r="CW279" s="83"/>
      <c r="CX279" s="83"/>
      <c r="CY279" s="83"/>
      <c r="CZ279" s="83"/>
      <c r="DA279" s="83"/>
      <c r="DB279" s="83"/>
      <c r="DC279" s="83"/>
      <c r="DD279" s="83"/>
      <c r="DE279" s="83"/>
      <c r="DF279" s="83"/>
      <c r="DG279" s="83"/>
      <c r="DH279" s="83"/>
      <c r="DI279" s="83"/>
      <c r="DJ279" s="83"/>
      <c r="DK279" s="83"/>
      <c r="DL279" s="83"/>
      <c r="DM279" s="83"/>
      <c r="DN279" s="83"/>
      <c r="DO279" s="83"/>
      <c r="DP279" s="83"/>
      <c r="DQ279" s="83"/>
      <c r="DR279" s="83"/>
      <c r="DS279" s="83"/>
      <c r="DT279" s="83"/>
      <c r="DU279" s="83"/>
      <c r="DV279" s="83"/>
      <c r="DW279" s="83"/>
      <c r="DX279" s="83"/>
      <c r="DY279" s="83"/>
      <c r="DZ279" s="83"/>
      <c r="EA279" s="83"/>
      <c r="EB279" s="83"/>
      <c r="EC279" s="83"/>
      <c r="ED279" s="83"/>
      <c r="EE279" s="83"/>
      <c r="EF279" s="83"/>
      <c r="EG279" s="83"/>
      <c r="EH279" s="83"/>
      <c r="EI279" s="83"/>
      <c r="EJ279" s="83"/>
      <c r="EK279" s="83"/>
      <c r="EL279" s="83"/>
      <c r="EM279" s="83"/>
      <c r="EN279" s="83"/>
      <c r="EO279" s="83"/>
      <c r="EP279" s="83"/>
      <c r="EQ279" s="83"/>
      <c r="ER279" s="83"/>
    </row>
    <row r="280" spans="8:148" s="79" customFormat="1" x14ac:dyDescent="0.25">
      <c r="H280" s="81"/>
      <c r="I280" s="81"/>
      <c r="J280" s="82"/>
      <c r="R280" s="83"/>
      <c r="S280" s="87"/>
      <c r="T280" s="81"/>
      <c r="U280" s="81"/>
      <c r="AC280" s="83"/>
      <c r="AD280" s="87"/>
      <c r="AE280" s="81"/>
      <c r="AF280" s="81"/>
      <c r="AN280" s="83"/>
      <c r="AO280" s="87"/>
      <c r="AP280" s="81"/>
      <c r="AQ280" s="81"/>
      <c r="AR280" s="83"/>
      <c r="AS280" s="83"/>
      <c r="AT280" s="83"/>
      <c r="AU280" s="83"/>
      <c r="AV280" s="83"/>
      <c r="AW280" s="83"/>
      <c r="AX280" s="83"/>
      <c r="AY280" s="83"/>
      <c r="AZ280" s="83"/>
      <c r="BA280" s="83"/>
      <c r="BB280" s="83"/>
      <c r="BC280" s="83"/>
      <c r="BD280" s="83"/>
      <c r="BE280" s="83"/>
      <c r="BF280" s="83"/>
      <c r="BG280" s="83"/>
      <c r="BH280" s="83"/>
      <c r="BI280" s="83"/>
      <c r="BJ280" s="83"/>
      <c r="BK280" s="83"/>
      <c r="BL280" s="83"/>
      <c r="BM280" s="83"/>
      <c r="BN280" s="83"/>
      <c r="BO280" s="83"/>
      <c r="BP280" s="83"/>
      <c r="BQ280" s="83"/>
      <c r="BR280" s="83"/>
      <c r="BS280" s="83"/>
      <c r="BT280" s="83"/>
      <c r="BU280" s="83"/>
      <c r="BV280" s="83"/>
      <c r="BW280" s="83"/>
      <c r="BX280" s="83"/>
      <c r="BY280" s="83"/>
      <c r="BZ280" s="83"/>
      <c r="CA280" s="83"/>
      <c r="CB280" s="83"/>
      <c r="CC280" s="83"/>
      <c r="CD280" s="83"/>
      <c r="CE280" s="83"/>
      <c r="CF280" s="83"/>
      <c r="CG280" s="83"/>
      <c r="CH280" s="83"/>
      <c r="CI280" s="83"/>
      <c r="CJ280" s="83"/>
      <c r="CK280" s="83"/>
      <c r="CL280" s="83"/>
      <c r="CM280" s="83"/>
      <c r="CN280" s="83"/>
      <c r="CO280" s="83"/>
      <c r="CP280" s="83"/>
      <c r="CQ280" s="83"/>
      <c r="CR280" s="83"/>
      <c r="CS280" s="83"/>
      <c r="CT280" s="83"/>
      <c r="CU280" s="83"/>
      <c r="CV280" s="83"/>
      <c r="CW280" s="83"/>
      <c r="CX280" s="83"/>
      <c r="CY280" s="83"/>
      <c r="CZ280" s="83"/>
      <c r="DA280" s="83"/>
      <c r="DB280" s="83"/>
      <c r="DC280" s="83"/>
      <c r="DD280" s="83"/>
      <c r="DE280" s="83"/>
      <c r="DF280" s="83"/>
      <c r="DG280" s="83"/>
      <c r="DH280" s="83"/>
      <c r="DI280" s="83"/>
      <c r="DJ280" s="83"/>
      <c r="DK280" s="83"/>
      <c r="DL280" s="83"/>
      <c r="DM280" s="83"/>
      <c r="DN280" s="83"/>
      <c r="DO280" s="83"/>
      <c r="DP280" s="83"/>
      <c r="DQ280" s="83"/>
      <c r="DR280" s="83"/>
      <c r="DS280" s="83"/>
      <c r="DT280" s="83"/>
      <c r="DU280" s="83"/>
      <c r="DV280" s="83"/>
      <c r="DW280" s="83"/>
      <c r="DX280" s="83"/>
      <c r="DY280" s="83"/>
      <c r="DZ280" s="83"/>
      <c r="EA280" s="83"/>
      <c r="EB280" s="83"/>
      <c r="EC280" s="83"/>
      <c r="ED280" s="83"/>
      <c r="EE280" s="83"/>
      <c r="EF280" s="83"/>
      <c r="EG280" s="83"/>
      <c r="EH280" s="83"/>
      <c r="EI280" s="83"/>
      <c r="EJ280" s="83"/>
      <c r="EK280" s="83"/>
      <c r="EL280" s="83"/>
      <c r="EM280" s="83"/>
      <c r="EN280" s="83"/>
      <c r="EO280" s="83"/>
      <c r="EP280" s="83"/>
      <c r="EQ280" s="83"/>
      <c r="ER280" s="83"/>
    </row>
    <row r="281" spans="8:148" s="79" customFormat="1" x14ac:dyDescent="0.25">
      <c r="H281" s="81"/>
      <c r="I281" s="81"/>
      <c r="J281" s="82"/>
      <c r="R281" s="83"/>
      <c r="S281" s="87"/>
      <c r="T281" s="81"/>
      <c r="U281" s="81"/>
      <c r="AC281" s="83"/>
      <c r="AD281" s="87"/>
      <c r="AE281" s="81"/>
      <c r="AF281" s="81"/>
      <c r="AN281" s="83"/>
      <c r="AO281" s="87"/>
      <c r="AP281" s="81"/>
      <c r="AQ281" s="81"/>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83"/>
      <c r="BO281" s="83"/>
      <c r="BP281" s="83"/>
      <c r="BQ281" s="83"/>
      <c r="BR281" s="83"/>
      <c r="BS281" s="83"/>
      <c r="BT281" s="83"/>
      <c r="BU281" s="83"/>
      <c r="BV281" s="83"/>
      <c r="BW281" s="83"/>
      <c r="BX281" s="83"/>
      <c r="BY281" s="83"/>
      <c r="BZ281" s="83"/>
      <c r="CA281" s="83"/>
      <c r="CB281" s="83"/>
      <c r="CC281" s="83"/>
      <c r="CD281" s="83"/>
      <c r="CE281" s="83"/>
      <c r="CF281" s="83"/>
      <c r="CG281" s="83"/>
      <c r="CH281" s="83"/>
      <c r="CI281" s="83"/>
      <c r="CJ281" s="83"/>
      <c r="CK281" s="83"/>
      <c r="CL281" s="83"/>
      <c r="CM281" s="83"/>
      <c r="CN281" s="83"/>
      <c r="CO281" s="83"/>
      <c r="CP281" s="83"/>
      <c r="CQ281" s="83"/>
      <c r="CR281" s="83"/>
      <c r="CS281" s="83"/>
      <c r="CT281" s="83"/>
      <c r="CU281" s="83"/>
      <c r="CV281" s="83"/>
      <c r="CW281" s="83"/>
      <c r="CX281" s="83"/>
      <c r="CY281" s="83"/>
      <c r="CZ281" s="83"/>
      <c r="DA281" s="83"/>
      <c r="DB281" s="83"/>
      <c r="DC281" s="83"/>
      <c r="DD281" s="83"/>
      <c r="DE281" s="83"/>
      <c r="DF281" s="83"/>
      <c r="DG281" s="83"/>
      <c r="DH281" s="83"/>
      <c r="DI281" s="83"/>
      <c r="DJ281" s="83"/>
      <c r="DK281" s="83"/>
      <c r="DL281" s="83"/>
      <c r="DM281" s="83"/>
      <c r="DN281" s="83"/>
      <c r="DO281" s="83"/>
      <c r="DP281" s="83"/>
      <c r="DQ281" s="83"/>
      <c r="DR281" s="83"/>
      <c r="DS281" s="83"/>
      <c r="DT281" s="83"/>
      <c r="DU281" s="83"/>
      <c r="DV281" s="83"/>
      <c r="DW281" s="83"/>
      <c r="DX281" s="83"/>
      <c r="DY281" s="83"/>
      <c r="DZ281" s="83"/>
      <c r="EA281" s="83"/>
      <c r="EB281" s="83"/>
      <c r="EC281" s="83"/>
      <c r="ED281" s="83"/>
      <c r="EE281" s="83"/>
      <c r="EF281" s="83"/>
      <c r="EG281" s="83"/>
      <c r="EH281" s="83"/>
      <c r="EI281" s="83"/>
      <c r="EJ281" s="83"/>
      <c r="EK281" s="83"/>
      <c r="EL281" s="83"/>
      <c r="EM281" s="83"/>
      <c r="EN281" s="83"/>
      <c r="EO281" s="83"/>
      <c r="EP281" s="83"/>
      <c r="EQ281" s="83"/>
      <c r="ER281" s="83"/>
    </row>
    <row r="282" spans="8:148" s="79" customFormat="1" x14ac:dyDescent="0.25">
      <c r="H282" s="81"/>
      <c r="I282" s="81"/>
      <c r="J282" s="82"/>
      <c r="R282" s="83"/>
      <c r="S282" s="87"/>
      <c r="T282" s="81"/>
      <c r="U282" s="81"/>
      <c r="AC282" s="83"/>
      <c r="AD282" s="87"/>
      <c r="AE282" s="81"/>
      <c r="AF282" s="81"/>
      <c r="AN282" s="83"/>
      <c r="AO282" s="87"/>
      <c r="AP282" s="81"/>
      <c r="AQ282" s="81"/>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83"/>
      <c r="BO282" s="83"/>
      <c r="BP282" s="83"/>
      <c r="BQ282" s="83"/>
      <c r="BR282" s="83"/>
      <c r="BS282" s="83"/>
      <c r="BT282" s="83"/>
      <c r="BU282" s="83"/>
      <c r="BV282" s="83"/>
      <c r="BW282" s="83"/>
      <c r="BX282" s="83"/>
      <c r="BY282" s="83"/>
      <c r="BZ282" s="83"/>
      <c r="CA282" s="83"/>
      <c r="CB282" s="83"/>
      <c r="CC282" s="83"/>
      <c r="CD282" s="83"/>
      <c r="CE282" s="83"/>
      <c r="CF282" s="83"/>
      <c r="CG282" s="83"/>
      <c r="CH282" s="83"/>
      <c r="CI282" s="83"/>
      <c r="CJ282" s="83"/>
      <c r="CK282" s="83"/>
      <c r="CL282" s="83"/>
      <c r="CM282" s="83"/>
      <c r="CN282" s="83"/>
      <c r="CO282" s="83"/>
      <c r="CP282" s="83"/>
      <c r="CQ282" s="83"/>
      <c r="CR282" s="83"/>
      <c r="CS282" s="83"/>
      <c r="CT282" s="83"/>
      <c r="CU282" s="83"/>
      <c r="CV282" s="83"/>
      <c r="CW282" s="83"/>
      <c r="CX282" s="83"/>
      <c r="CY282" s="83"/>
      <c r="CZ282" s="83"/>
      <c r="DA282" s="83"/>
      <c r="DB282" s="83"/>
      <c r="DC282" s="83"/>
      <c r="DD282" s="83"/>
      <c r="DE282" s="83"/>
      <c r="DF282" s="83"/>
      <c r="DG282" s="83"/>
      <c r="DH282" s="83"/>
      <c r="DI282" s="83"/>
      <c r="DJ282" s="83"/>
      <c r="DK282" s="83"/>
      <c r="DL282" s="83"/>
      <c r="DM282" s="83"/>
      <c r="DN282" s="83"/>
      <c r="DO282" s="83"/>
      <c r="DP282" s="83"/>
      <c r="DQ282" s="83"/>
      <c r="DR282" s="83"/>
      <c r="DS282" s="83"/>
      <c r="DT282" s="83"/>
      <c r="DU282" s="83"/>
      <c r="DV282" s="83"/>
      <c r="DW282" s="83"/>
      <c r="DX282" s="83"/>
      <c r="DY282" s="83"/>
      <c r="DZ282" s="83"/>
      <c r="EA282" s="83"/>
      <c r="EB282" s="83"/>
      <c r="EC282" s="83"/>
      <c r="ED282" s="83"/>
      <c r="EE282" s="83"/>
      <c r="EF282" s="83"/>
      <c r="EG282" s="83"/>
      <c r="EH282" s="83"/>
      <c r="EI282" s="83"/>
      <c r="EJ282" s="83"/>
      <c r="EK282" s="83"/>
      <c r="EL282" s="83"/>
      <c r="EM282" s="83"/>
      <c r="EN282" s="83"/>
      <c r="EO282" s="83"/>
      <c r="EP282" s="83"/>
      <c r="EQ282" s="83"/>
      <c r="ER282" s="83"/>
    </row>
    <row r="283" spans="8:148" s="79" customFormat="1" x14ac:dyDescent="0.25">
      <c r="H283" s="81"/>
      <c r="I283" s="81"/>
      <c r="J283" s="82"/>
      <c r="R283" s="83"/>
      <c r="S283" s="87"/>
      <c r="T283" s="81"/>
      <c r="U283" s="81"/>
      <c r="AC283" s="83"/>
      <c r="AD283" s="87"/>
      <c r="AE283" s="81"/>
      <c r="AF283" s="81"/>
      <c r="AN283" s="83"/>
      <c r="AO283" s="87"/>
      <c r="AP283" s="81"/>
      <c r="AQ283" s="81"/>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c r="BO283" s="83"/>
      <c r="BP283" s="83"/>
      <c r="BQ283" s="83"/>
      <c r="BR283" s="83"/>
      <c r="BS283" s="83"/>
      <c r="BT283" s="83"/>
      <c r="BU283" s="83"/>
      <c r="BV283" s="83"/>
      <c r="BW283" s="83"/>
      <c r="BX283" s="83"/>
      <c r="BY283" s="83"/>
      <c r="BZ283" s="83"/>
      <c r="CA283" s="83"/>
      <c r="CB283" s="83"/>
      <c r="CC283" s="83"/>
      <c r="CD283" s="83"/>
      <c r="CE283" s="83"/>
      <c r="CF283" s="83"/>
      <c r="CG283" s="83"/>
      <c r="CH283" s="83"/>
      <c r="CI283" s="83"/>
      <c r="CJ283" s="83"/>
      <c r="CK283" s="83"/>
      <c r="CL283" s="83"/>
      <c r="CM283" s="83"/>
      <c r="CN283" s="83"/>
      <c r="CO283" s="83"/>
      <c r="CP283" s="83"/>
      <c r="CQ283" s="83"/>
      <c r="CR283" s="83"/>
      <c r="CS283" s="83"/>
      <c r="CT283" s="83"/>
      <c r="CU283" s="83"/>
      <c r="CV283" s="83"/>
      <c r="CW283" s="83"/>
      <c r="CX283" s="83"/>
      <c r="CY283" s="83"/>
      <c r="CZ283" s="83"/>
      <c r="DA283" s="83"/>
      <c r="DB283" s="83"/>
      <c r="DC283" s="83"/>
      <c r="DD283" s="83"/>
      <c r="DE283" s="83"/>
      <c r="DF283" s="83"/>
      <c r="DG283" s="83"/>
      <c r="DH283" s="83"/>
      <c r="DI283" s="83"/>
      <c r="DJ283" s="83"/>
      <c r="DK283" s="83"/>
      <c r="DL283" s="83"/>
      <c r="DM283" s="83"/>
      <c r="DN283" s="83"/>
      <c r="DO283" s="83"/>
      <c r="DP283" s="83"/>
      <c r="DQ283" s="83"/>
      <c r="DR283" s="83"/>
      <c r="DS283" s="83"/>
      <c r="DT283" s="83"/>
      <c r="DU283" s="83"/>
      <c r="DV283" s="83"/>
      <c r="DW283" s="83"/>
      <c r="DX283" s="83"/>
      <c r="DY283" s="83"/>
      <c r="DZ283" s="83"/>
      <c r="EA283" s="83"/>
      <c r="EB283" s="83"/>
      <c r="EC283" s="83"/>
      <c r="ED283" s="83"/>
      <c r="EE283" s="83"/>
      <c r="EF283" s="83"/>
      <c r="EG283" s="83"/>
      <c r="EH283" s="83"/>
      <c r="EI283" s="83"/>
      <c r="EJ283" s="83"/>
      <c r="EK283" s="83"/>
      <c r="EL283" s="83"/>
      <c r="EM283" s="83"/>
      <c r="EN283" s="83"/>
      <c r="EO283" s="83"/>
      <c r="EP283" s="83"/>
      <c r="EQ283" s="83"/>
      <c r="ER283" s="83"/>
    </row>
    <row r="284" spans="8:148" s="79" customFormat="1" x14ac:dyDescent="0.25">
      <c r="H284" s="81"/>
      <c r="I284" s="81"/>
      <c r="J284" s="82"/>
      <c r="R284" s="83"/>
      <c r="S284" s="87"/>
      <c r="T284" s="81"/>
      <c r="U284" s="81"/>
      <c r="AC284" s="83"/>
      <c r="AD284" s="87"/>
      <c r="AE284" s="81"/>
      <c r="AF284" s="81"/>
      <c r="AN284" s="83"/>
      <c r="AO284" s="87"/>
      <c r="AP284" s="81"/>
      <c r="AQ284" s="81"/>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c r="BO284" s="83"/>
      <c r="BP284" s="83"/>
      <c r="BQ284" s="83"/>
      <c r="BR284" s="83"/>
      <c r="BS284" s="83"/>
      <c r="BT284" s="83"/>
      <c r="BU284" s="83"/>
      <c r="BV284" s="83"/>
      <c r="BW284" s="83"/>
      <c r="BX284" s="83"/>
      <c r="BY284" s="83"/>
      <c r="BZ284" s="83"/>
      <c r="CA284" s="83"/>
      <c r="CB284" s="83"/>
      <c r="CC284" s="83"/>
      <c r="CD284" s="83"/>
      <c r="CE284" s="83"/>
      <c r="CF284" s="83"/>
      <c r="CG284" s="83"/>
      <c r="CH284" s="83"/>
      <c r="CI284" s="83"/>
      <c r="CJ284" s="83"/>
      <c r="CK284" s="83"/>
      <c r="CL284" s="83"/>
      <c r="CM284" s="83"/>
      <c r="CN284" s="83"/>
      <c r="CO284" s="83"/>
      <c r="CP284" s="83"/>
      <c r="CQ284" s="83"/>
      <c r="CR284" s="83"/>
      <c r="CS284" s="83"/>
      <c r="CT284" s="83"/>
      <c r="CU284" s="83"/>
      <c r="CV284" s="83"/>
      <c r="CW284" s="83"/>
      <c r="CX284" s="83"/>
      <c r="CY284" s="83"/>
      <c r="CZ284" s="83"/>
      <c r="DA284" s="83"/>
      <c r="DB284" s="83"/>
      <c r="DC284" s="83"/>
      <c r="DD284" s="83"/>
      <c r="DE284" s="83"/>
      <c r="DF284" s="83"/>
      <c r="DG284" s="83"/>
      <c r="DH284" s="83"/>
      <c r="DI284" s="83"/>
      <c r="DJ284" s="83"/>
      <c r="DK284" s="83"/>
      <c r="DL284" s="83"/>
      <c r="DM284" s="83"/>
      <c r="DN284" s="83"/>
      <c r="DO284" s="83"/>
      <c r="DP284" s="83"/>
      <c r="DQ284" s="83"/>
      <c r="DR284" s="83"/>
      <c r="DS284" s="83"/>
      <c r="DT284" s="83"/>
      <c r="DU284" s="83"/>
      <c r="DV284" s="83"/>
      <c r="DW284" s="83"/>
      <c r="DX284" s="83"/>
      <c r="DY284" s="83"/>
      <c r="DZ284" s="83"/>
      <c r="EA284" s="83"/>
      <c r="EB284" s="83"/>
      <c r="EC284" s="83"/>
      <c r="ED284" s="83"/>
      <c r="EE284" s="83"/>
      <c r="EF284" s="83"/>
      <c r="EG284" s="83"/>
      <c r="EH284" s="83"/>
      <c r="EI284" s="83"/>
      <c r="EJ284" s="83"/>
      <c r="EK284" s="83"/>
      <c r="EL284" s="83"/>
      <c r="EM284" s="83"/>
      <c r="EN284" s="83"/>
      <c r="EO284" s="83"/>
      <c r="EP284" s="83"/>
      <c r="EQ284" s="83"/>
      <c r="ER284" s="83"/>
    </row>
    <row r="285" spans="8:148" s="79" customFormat="1" x14ac:dyDescent="0.25">
      <c r="H285" s="81"/>
      <c r="I285" s="81"/>
      <c r="J285" s="82"/>
      <c r="R285" s="83"/>
      <c r="S285" s="87"/>
      <c r="T285" s="81"/>
      <c r="U285" s="81"/>
      <c r="AC285" s="83"/>
      <c r="AD285" s="87"/>
      <c r="AE285" s="81"/>
      <c r="AF285" s="81"/>
      <c r="AN285" s="83"/>
      <c r="AO285" s="87"/>
      <c r="AP285" s="81"/>
      <c r="AQ285" s="81"/>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c r="BO285" s="83"/>
      <c r="BP285" s="83"/>
      <c r="BQ285" s="83"/>
      <c r="BR285" s="83"/>
      <c r="BS285" s="83"/>
      <c r="BT285" s="83"/>
      <c r="BU285" s="83"/>
      <c r="BV285" s="83"/>
      <c r="BW285" s="83"/>
      <c r="BX285" s="83"/>
      <c r="BY285" s="83"/>
      <c r="BZ285" s="83"/>
      <c r="CA285" s="83"/>
      <c r="CB285" s="83"/>
      <c r="CC285" s="83"/>
      <c r="CD285" s="83"/>
      <c r="CE285" s="83"/>
      <c r="CF285" s="83"/>
      <c r="CG285" s="83"/>
      <c r="CH285" s="83"/>
      <c r="CI285" s="83"/>
      <c r="CJ285" s="83"/>
      <c r="CK285" s="83"/>
      <c r="CL285" s="83"/>
      <c r="CM285" s="83"/>
      <c r="CN285" s="83"/>
      <c r="CO285" s="83"/>
      <c r="CP285" s="83"/>
      <c r="CQ285" s="83"/>
      <c r="CR285" s="83"/>
      <c r="CS285" s="83"/>
      <c r="CT285" s="83"/>
      <c r="CU285" s="83"/>
      <c r="CV285" s="83"/>
      <c r="CW285" s="83"/>
      <c r="CX285" s="83"/>
      <c r="CY285" s="83"/>
      <c r="CZ285" s="83"/>
      <c r="DA285" s="83"/>
      <c r="DB285" s="83"/>
      <c r="DC285" s="83"/>
      <c r="DD285" s="83"/>
      <c r="DE285" s="83"/>
      <c r="DF285" s="83"/>
      <c r="DG285" s="83"/>
      <c r="DH285" s="83"/>
      <c r="DI285" s="83"/>
      <c r="DJ285" s="83"/>
      <c r="DK285" s="83"/>
      <c r="DL285" s="83"/>
      <c r="DM285" s="83"/>
      <c r="DN285" s="83"/>
      <c r="DO285" s="83"/>
      <c r="DP285" s="83"/>
      <c r="DQ285" s="83"/>
      <c r="DR285" s="83"/>
      <c r="DS285" s="83"/>
      <c r="DT285" s="83"/>
      <c r="DU285" s="83"/>
      <c r="DV285" s="83"/>
      <c r="DW285" s="83"/>
      <c r="DX285" s="83"/>
      <c r="DY285" s="83"/>
      <c r="DZ285" s="83"/>
      <c r="EA285" s="83"/>
      <c r="EB285" s="83"/>
      <c r="EC285" s="83"/>
      <c r="ED285" s="83"/>
      <c r="EE285" s="83"/>
      <c r="EF285" s="83"/>
      <c r="EG285" s="83"/>
      <c r="EH285" s="83"/>
      <c r="EI285" s="83"/>
      <c r="EJ285" s="83"/>
      <c r="EK285" s="83"/>
      <c r="EL285" s="83"/>
      <c r="EM285" s="83"/>
      <c r="EN285" s="83"/>
      <c r="EO285" s="83"/>
      <c r="EP285" s="83"/>
      <c r="EQ285" s="83"/>
      <c r="ER285" s="83"/>
    </row>
  </sheetData>
  <mergeCells count="1">
    <mergeCell ref="C9:E9"/>
  </mergeCells>
  <pageMargins left="0.25" right="0.25" top="0.75" bottom="0.75" header="0.3" footer="0.3"/>
  <pageSetup paperSize="5" scale="3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R159"/>
  <sheetViews>
    <sheetView workbookViewId="0">
      <pane xSplit="10" ySplit="9" topLeftCell="AI88" activePane="bottomRight" state="frozen"/>
      <selection pane="topRight" activeCell="K1" sqref="K1"/>
      <selection pane="bottomLeft" activeCell="A10" sqref="A10"/>
      <selection pane="bottomRight" activeCell="C98" sqref="C98"/>
    </sheetView>
  </sheetViews>
  <sheetFormatPr defaultRowHeight="15" x14ac:dyDescent="0.25"/>
  <cols>
    <col min="1" max="2" width="0" style="5" hidden="1" customWidth="1"/>
    <col min="3" max="3" width="9.140625" style="5"/>
    <col min="4" max="4" width="29.28515625" style="5" customWidth="1"/>
    <col min="5" max="5" width="18.28515625" style="5" customWidth="1"/>
    <col min="6" max="6" width="14.5703125" style="5" customWidth="1"/>
    <col min="7" max="7" width="9.140625" style="5"/>
    <col min="8" max="9" width="13.140625" style="55" customWidth="1"/>
    <col min="10" max="10" width="9.140625" style="31"/>
    <col min="11" max="11" width="11.7109375" style="5" customWidth="1"/>
    <col min="12" max="12" width="11.85546875" style="5" customWidth="1"/>
    <col min="13" max="14" width="11.7109375" style="5" customWidth="1"/>
    <col min="15" max="15" width="11.85546875" style="5" customWidth="1"/>
    <col min="16" max="16" width="12.28515625" style="5" customWidth="1"/>
    <col min="17" max="17" width="12" style="5" customWidth="1"/>
    <col min="18" max="18" width="11.7109375" style="8" customWidth="1"/>
    <col min="19" max="19" width="11.7109375" style="9" customWidth="1"/>
    <col min="20" max="20" width="11.5703125" style="55" customWidth="1"/>
    <col min="21" max="21" width="11.140625" style="55" customWidth="1"/>
    <col min="22" max="22" width="12" style="5" customWidth="1"/>
    <col min="23" max="23" width="12.140625" style="5" customWidth="1"/>
    <col min="24" max="24" width="12.28515625" style="5" customWidth="1"/>
    <col min="25" max="26" width="11.85546875" style="5" customWidth="1"/>
    <col min="27" max="27" width="12.140625" style="5" customWidth="1"/>
    <col min="28" max="28" width="12" style="5" customWidth="1"/>
    <col min="29" max="29" width="12.140625" style="8" customWidth="1"/>
    <col min="30" max="30" width="11.85546875" style="9" customWidth="1"/>
    <col min="31" max="32" width="11.28515625" style="55" customWidth="1"/>
    <col min="33" max="33" width="12.28515625" style="5" customWidth="1"/>
    <col min="34" max="34" width="12.140625" style="5" customWidth="1"/>
    <col min="35" max="36" width="11.7109375" style="5" customWidth="1"/>
    <col min="37" max="37" width="11.85546875" style="5" customWidth="1"/>
    <col min="38" max="38" width="12.42578125" style="5" customWidth="1"/>
    <col min="39" max="39" width="12" style="5" customWidth="1"/>
    <col min="40" max="40" width="12.140625" style="8" customWidth="1"/>
    <col min="41" max="41" width="12.140625" style="9" customWidth="1"/>
    <col min="42" max="42" width="11.5703125" style="55" customWidth="1"/>
    <col min="43" max="43" width="11.42578125" style="55" customWidth="1"/>
    <col min="44" max="122" width="9.140625" style="83"/>
    <col min="123" max="16384" width="9.140625" style="5"/>
  </cols>
  <sheetData>
    <row r="1" spans="2:122" ht="15.75" hidden="1" thickBot="1" x14ac:dyDescent="0.3"/>
    <row r="2" spans="2:122" ht="15.75" hidden="1" thickBot="1" x14ac:dyDescent="0.3"/>
    <row r="3" spans="2:122" ht="15.75" hidden="1" thickBot="1" x14ac:dyDescent="0.3"/>
    <row r="4" spans="2:122" ht="15.75" hidden="1" thickBot="1" x14ac:dyDescent="0.3"/>
    <row r="5" spans="2:122" ht="15.75" hidden="1" thickBot="1" x14ac:dyDescent="0.3"/>
    <row r="6" spans="2:122" ht="15.75" hidden="1" thickBot="1" x14ac:dyDescent="0.3"/>
    <row r="7" spans="2:122" ht="15.75" hidden="1" thickBot="1" x14ac:dyDescent="0.3">
      <c r="C7" s="10"/>
      <c r="D7" s="10"/>
      <c r="E7" s="10"/>
      <c r="F7" s="10"/>
      <c r="G7" s="10"/>
      <c r="H7" s="56"/>
      <c r="I7" s="56"/>
      <c r="V7" s="11"/>
      <c r="W7" s="11"/>
      <c r="X7" s="11"/>
      <c r="Y7" s="11"/>
      <c r="Z7" s="11"/>
      <c r="AA7" s="11"/>
      <c r="AB7" s="11"/>
      <c r="AC7" s="12"/>
      <c r="AD7" s="13"/>
      <c r="AE7" s="57"/>
      <c r="AF7" s="57"/>
    </row>
    <row r="8" spans="2:122" s="45" customFormat="1" ht="43.5" customHeight="1" thickBot="1" x14ac:dyDescent="0.3">
      <c r="B8" s="75"/>
      <c r="C8" s="71"/>
      <c r="D8" s="71"/>
      <c r="E8" s="71"/>
      <c r="F8" s="71"/>
      <c r="G8" s="71"/>
      <c r="H8" s="73"/>
      <c r="I8" s="73"/>
      <c r="J8" s="74"/>
      <c r="K8" s="71" t="s">
        <v>85</v>
      </c>
      <c r="L8" s="71"/>
      <c r="M8" s="71"/>
      <c r="N8" s="71"/>
      <c r="O8" s="71"/>
      <c r="P8" s="71"/>
      <c r="Q8" s="71"/>
      <c r="R8" s="71"/>
      <c r="S8" s="71"/>
      <c r="T8" s="73"/>
      <c r="U8" s="76"/>
      <c r="V8" s="71" t="s">
        <v>29</v>
      </c>
      <c r="W8" s="71"/>
      <c r="X8" s="71"/>
      <c r="Y8" s="71"/>
      <c r="Z8" s="71"/>
      <c r="AA8" s="71"/>
      <c r="AB8" s="71"/>
      <c r="AC8" s="71"/>
      <c r="AD8" s="71"/>
      <c r="AE8" s="73"/>
      <c r="AF8" s="76"/>
      <c r="AG8" s="71" t="s">
        <v>30</v>
      </c>
      <c r="AH8" s="71"/>
      <c r="AI8" s="71"/>
      <c r="AJ8" s="71"/>
      <c r="AK8" s="71"/>
      <c r="AL8" s="71"/>
      <c r="AM8" s="71"/>
      <c r="AN8" s="71"/>
      <c r="AO8" s="71"/>
      <c r="AP8" s="73"/>
      <c r="AQ8" s="76"/>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row>
    <row r="9" spans="2:122" s="2" customFormat="1" ht="142.5" customHeight="1" thickBot="1" x14ac:dyDescent="0.3">
      <c r="B9" s="1"/>
      <c r="C9" s="92" t="s">
        <v>59</v>
      </c>
      <c r="D9" s="93"/>
      <c r="E9" s="93"/>
      <c r="F9" s="26" t="s">
        <v>57</v>
      </c>
      <c r="G9" s="3" t="s">
        <v>31</v>
      </c>
      <c r="H9" s="27" t="s">
        <v>75</v>
      </c>
      <c r="I9" s="27" t="s">
        <v>76</v>
      </c>
      <c r="J9" s="4" t="s">
        <v>97</v>
      </c>
      <c r="K9" s="3" t="s">
        <v>51</v>
      </c>
      <c r="L9" s="3" t="s">
        <v>53</v>
      </c>
      <c r="M9" s="3" t="s">
        <v>46</v>
      </c>
      <c r="N9" s="3" t="s">
        <v>47</v>
      </c>
      <c r="O9" s="3" t="s">
        <v>48</v>
      </c>
      <c r="P9" s="3" t="s">
        <v>49</v>
      </c>
      <c r="Q9" s="3" t="s">
        <v>50</v>
      </c>
      <c r="R9" s="3" t="s">
        <v>52</v>
      </c>
      <c r="S9" s="53" t="s">
        <v>54</v>
      </c>
      <c r="T9" s="54" t="s">
        <v>78</v>
      </c>
      <c r="U9" s="27" t="s">
        <v>79</v>
      </c>
      <c r="V9" s="3" t="s">
        <v>51</v>
      </c>
      <c r="W9" s="3" t="s">
        <v>53</v>
      </c>
      <c r="X9" s="3" t="s">
        <v>46</v>
      </c>
      <c r="Y9" s="3" t="s">
        <v>47</v>
      </c>
      <c r="Z9" s="3" t="s">
        <v>48</v>
      </c>
      <c r="AA9" s="3" t="s">
        <v>49</v>
      </c>
      <c r="AB9" s="3" t="s">
        <v>50</v>
      </c>
      <c r="AC9" s="3" t="s">
        <v>52</v>
      </c>
      <c r="AD9" s="53" t="s">
        <v>54</v>
      </c>
      <c r="AE9" s="54" t="s">
        <v>80</v>
      </c>
      <c r="AF9" s="27" t="s">
        <v>81</v>
      </c>
      <c r="AG9" s="3" t="s">
        <v>51</v>
      </c>
      <c r="AH9" s="3" t="s">
        <v>53</v>
      </c>
      <c r="AI9" s="3" t="s">
        <v>46</v>
      </c>
      <c r="AJ9" s="3" t="s">
        <v>47</v>
      </c>
      <c r="AK9" s="3" t="s">
        <v>48</v>
      </c>
      <c r="AL9" s="3" t="s">
        <v>49</v>
      </c>
      <c r="AM9" s="3" t="s">
        <v>50</v>
      </c>
      <c r="AN9" s="3" t="s">
        <v>52</v>
      </c>
      <c r="AO9" s="53" t="s">
        <v>54</v>
      </c>
      <c r="AP9" s="54" t="s">
        <v>83</v>
      </c>
      <c r="AQ9" s="27" t="s">
        <v>84</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row>
    <row r="10" spans="2:122" x14ac:dyDescent="0.25">
      <c r="B10" s="16"/>
      <c r="C10" s="6" t="s">
        <v>37</v>
      </c>
      <c r="D10" s="6"/>
      <c r="E10" s="6" t="s">
        <v>2</v>
      </c>
      <c r="F10" s="6" t="s">
        <v>28</v>
      </c>
      <c r="G10" s="7">
        <v>4</v>
      </c>
      <c r="H10" s="58">
        <f t="shared" ref="H10" si="0">T10+AE10+AP10</f>
        <v>0.50997150997150997</v>
      </c>
      <c r="I10" s="58">
        <f>U10+AF10+AQ10</f>
        <v>0.61538461538461542</v>
      </c>
      <c r="J10" s="17">
        <v>351</v>
      </c>
      <c r="K10" s="18">
        <v>0</v>
      </c>
      <c r="L10" s="18">
        <v>10</v>
      </c>
      <c r="M10" s="18">
        <v>8</v>
      </c>
      <c r="N10" s="18">
        <v>78</v>
      </c>
      <c r="O10" s="18">
        <v>71</v>
      </c>
      <c r="P10" s="18">
        <v>16</v>
      </c>
      <c r="Q10" s="18">
        <v>6</v>
      </c>
      <c r="R10" s="18"/>
      <c r="S10" s="19"/>
      <c r="T10" s="59">
        <f>(K10+L10+M10+N10+O10) /J10</f>
        <v>0.4757834757834758</v>
      </c>
      <c r="U10" s="58">
        <f t="shared" ref="U10" si="1">(K10+L10+M10+N10+O10+P10+Q10)/J10</f>
        <v>0.53846153846153844</v>
      </c>
      <c r="V10" s="18">
        <v>0</v>
      </c>
      <c r="W10" s="18">
        <v>0</v>
      </c>
      <c r="X10" s="18">
        <v>1</v>
      </c>
      <c r="Y10" s="18">
        <v>0</v>
      </c>
      <c r="Z10" s="18">
        <v>2</v>
      </c>
      <c r="AA10" s="18">
        <v>3</v>
      </c>
      <c r="AB10" s="18">
        <v>1</v>
      </c>
      <c r="AC10" s="18"/>
      <c r="AD10" s="19"/>
      <c r="AE10" s="59">
        <f t="shared" ref="AE10" si="2">(V10+W10+X10+Y10+Z10) /J10</f>
        <v>8.5470085470085479E-3</v>
      </c>
      <c r="AF10" s="58">
        <f t="shared" ref="AF10" si="3">(V10+W10+X10+Y10+Z10+AA10+AB10)/J10</f>
        <v>1.9943019943019943E-2</v>
      </c>
      <c r="AG10" s="18">
        <v>0</v>
      </c>
      <c r="AH10" s="18">
        <v>0</v>
      </c>
      <c r="AI10" s="18">
        <v>2</v>
      </c>
      <c r="AJ10" s="18">
        <v>5</v>
      </c>
      <c r="AK10" s="18">
        <v>2</v>
      </c>
      <c r="AL10" s="18">
        <v>5</v>
      </c>
      <c r="AM10" s="18">
        <v>6</v>
      </c>
      <c r="AN10" s="18"/>
      <c r="AO10" s="19"/>
      <c r="AP10" s="59">
        <f t="shared" ref="AP10" si="4">(AG10+AH10+AI10+AJ10+AK10) /J10</f>
        <v>2.564102564102564E-2</v>
      </c>
      <c r="AQ10" s="58">
        <f t="shared" ref="AQ10" si="5">(AG10+AH10+AI10+AJ10+AK10+AL10+AM10)/J10</f>
        <v>5.6980056980056981E-2</v>
      </c>
    </row>
    <row r="11" spans="2:122" s="15" customFormat="1" ht="15.75" thickBot="1" x14ac:dyDescent="0.3">
      <c r="B11" s="14"/>
      <c r="C11" s="78" t="s">
        <v>38</v>
      </c>
      <c r="D11" s="20"/>
      <c r="E11" s="20"/>
      <c r="F11" s="20"/>
      <c r="G11" s="62"/>
      <c r="H11" s="63"/>
      <c r="I11" s="63"/>
      <c r="J11" s="64"/>
      <c r="K11" s="20"/>
      <c r="L11" s="20"/>
      <c r="M11" s="20"/>
      <c r="N11" s="20"/>
      <c r="O11" s="20"/>
      <c r="P11" s="20"/>
      <c r="Q11" s="20"/>
      <c r="R11" s="20"/>
      <c r="S11" s="65"/>
      <c r="T11" s="66"/>
      <c r="U11" s="67"/>
      <c r="V11" s="20"/>
      <c r="W11" s="20"/>
      <c r="X11" s="20"/>
      <c r="Y11" s="20"/>
      <c r="Z11" s="20"/>
      <c r="AA11" s="20"/>
      <c r="AB11" s="20"/>
      <c r="AC11" s="20"/>
      <c r="AD11" s="65"/>
      <c r="AE11" s="66"/>
      <c r="AF11" s="67"/>
      <c r="AG11" s="20"/>
      <c r="AH11" s="20"/>
      <c r="AI11" s="20"/>
      <c r="AJ11" s="20"/>
      <c r="AK11" s="20"/>
      <c r="AL11" s="20"/>
      <c r="AM11" s="20"/>
      <c r="AN11" s="20"/>
      <c r="AO11" s="65"/>
      <c r="AP11" s="66"/>
      <c r="AQ11" s="67"/>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row>
    <row r="12" spans="2:122" x14ac:dyDescent="0.25">
      <c r="B12" s="16"/>
      <c r="C12" s="6" t="s">
        <v>8</v>
      </c>
      <c r="D12" s="6"/>
      <c r="E12" s="6" t="s">
        <v>2</v>
      </c>
      <c r="F12" s="6" t="s">
        <v>28</v>
      </c>
      <c r="G12" s="7">
        <v>4</v>
      </c>
      <c r="H12" s="58">
        <f t="shared" ref="H12" si="6">T12+AE12+AP12</f>
        <v>0.52027027027027029</v>
      </c>
      <c r="I12" s="58">
        <f>U12+AF12+AQ12</f>
        <v>0.59459459459459452</v>
      </c>
      <c r="J12" s="17">
        <v>148</v>
      </c>
      <c r="K12" s="18">
        <v>0</v>
      </c>
      <c r="L12" s="18">
        <v>11</v>
      </c>
      <c r="M12" s="18">
        <v>16</v>
      </c>
      <c r="N12" s="18">
        <v>32</v>
      </c>
      <c r="O12" s="18">
        <v>12</v>
      </c>
      <c r="P12" s="18">
        <v>5</v>
      </c>
      <c r="Q12" s="18">
        <v>0</v>
      </c>
      <c r="R12" s="18"/>
      <c r="S12" s="19"/>
      <c r="T12" s="59">
        <f>(K12+L12+M12+N12+O12) /J12</f>
        <v>0.47972972972972971</v>
      </c>
      <c r="U12" s="58">
        <f t="shared" ref="U12" si="7">(K12+L12+M12+N12+O12+P12+Q12)/J12</f>
        <v>0.51351351351351349</v>
      </c>
      <c r="V12" s="18">
        <v>0</v>
      </c>
      <c r="W12" s="18">
        <v>0</v>
      </c>
      <c r="X12" s="18">
        <v>0</v>
      </c>
      <c r="Y12" s="18">
        <v>1</v>
      </c>
      <c r="Z12" s="18">
        <v>2</v>
      </c>
      <c r="AA12" s="18">
        <v>4</v>
      </c>
      <c r="AB12" s="18">
        <v>1</v>
      </c>
      <c r="AC12" s="18"/>
      <c r="AD12" s="19"/>
      <c r="AE12" s="59">
        <f t="shared" ref="AE12" si="8">(V12+W12+X12+Y12+Z12) /J12</f>
        <v>2.0270270270270271E-2</v>
      </c>
      <c r="AF12" s="58">
        <f t="shared" ref="AF12" si="9">(V12+W12+X12+Y12+Z12+AA12+AB12)/J12</f>
        <v>5.4054054054054057E-2</v>
      </c>
      <c r="AG12" s="18">
        <v>0</v>
      </c>
      <c r="AH12" s="18">
        <v>0</v>
      </c>
      <c r="AI12" s="18">
        <v>2</v>
      </c>
      <c r="AJ12" s="18">
        <v>0</v>
      </c>
      <c r="AK12" s="18">
        <v>1</v>
      </c>
      <c r="AL12" s="18">
        <v>1</v>
      </c>
      <c r="AM12" s="18">
        <v>0</v>
      </c>
      <c r="AN12" s="18"/>
      <c r="AO12" s="19"/>
      <c r="AP12" s="59">
        <f t="shared" ref="AP12" si="10">(AG12+AH12+AI12+AJ12+AK12) /J12</f>
        <v>2.0270270270270271E-2</v>
      </c>
      <c r="AQ12" s="58">
        <f t="shared" ref="AQ12" si="11">(AG12+AH12+AI12+AJ12+AK12+AL12+AM12)/J12</f>
        <v>2.7027027027027029E-2</v>
      </c>
    </row>
    <row r="13" spans="2:122" s="15" customFormat="1" ht="15.75" thickBot="1" x14ac:dyDescent="0.3">
      <c r="B13" s="14"/>
      <c r="C13" s="20"/>
      <c r="D13" s="20"/>
      <c r="E13" s="20"/>
      <c r="F13" s="20"/>
      <c r="G13" s="62"/>
      <c r="H13" s="63"/>
      <c r="I13" s="63"/>
      <c r="J13" s="64"/>
      <c r="K13" s="20"/>
      <c r="L13" s="20"/>
      <c r="M13" s="20"/>
      <c r="N13" s="20"/>
      <c r="O13" s="20"/>
      <c r="P13" s="20"/>
      <c r="Q13" s="20"/>
      <c r="R13" s="20"/>
      <c r="S13" s="65"/>
      <c r="T13" s="66"/>
      <c r="U13" s="67"/>
      <c r="V13" s="20"/>
      <c r="W13" s="20"/>
      <c r="X13" s="20"/>
      <c r="Y13" s="20"/>
      <c r="Z13" s="20"/>
      <c r="AA13" s="20"/>
      <c r="AB13" s="20"/>
      <c r="AC13" s="20"/>
      <c r="AD13" s="65"/>
      <c r="AE13" s="66"/>
      <c r="AF13" s="67"/>
      <c r="AG13" s="20"/>
      <c r="AH13" s="20"/>
      <c r="AI13" s="20"/>
      <c r="AJ13" s="20"/>
      <c r="AK13" s="20"/>
      <c r="AL13" s="20"/>
      <c r="AM13" s="20"/>
      <c r="AN13" s="20"/>
      <c r="AO13" s="65"/>
      <c r="AP13" s="66"/>
      <c r="AQ13" s="67"/>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row>
    <row r="14" spans="2:122" x14ac:dyDescent="0.25">
      <c r="B14" s="16"/>
      <c r="C14" s="6" t="s">
        <v>0</v>
      </c>
      <c r="D14" s="6"/>
      <c r="E14" s="6" t="s">
        <v>1</v>
      </c>
      <c r="F14" s="6" t="s">
        <v>28</v>
      </c>
      <c r="G14" s="7">
        <v>1</v>
      </c>
      <c r="H14" s="58">
        <f t="shared" ref="H14:I17" si="12">T14+AE14+AP14</f>
        <v>0.55882352941176472</v>
      </c>
      <c r="I14" s="58">
        <f t="shared" si="12"/>
        <v>0.66666666666666674</v>
      </c>
      <c r="J14" s="17">
        <v>102</v>
      </c>
      <c r="K14" s="18">
        <v>9</v>
      </c>
      <c r="L14" s="18">
        <v>11</v>
      </c>
      <c r="M14" s="18">
        <v>5</v>
      </c>
      <c r="N14" s="18">
        <v>2</v>
      </c>
      <c r="O14" s="18"/>
      <c r="P14" s="18"/>
      <c r="Q14" s="18"/>
      <c r="R14" s="18"/>
      <c r="S14" s="19"/>
      <c r="T14" s="59">
        <f t="shared" ref="T14" si="13">(K14+L14)/J14</f>
        <v>0.19607843137254902</v>
      </c>
      <c r="U14" s="58">
        <f t="shared" ref="U14" si="14">(K14+L14+M14+N14)/J14</f>
        <v>0.26470588235294118</v>
      </c>
      <c r="V14" s="18">
        <v>0</v>
      </c>
      <c r="W14" s="18">
        <v>0</v>
      </c>
      <c r="X14" s="18">
        <v>1</v>
      </c>
      <c r="Y14" s="18">
        <v>0</v>
      </c>
      <c r="Z14" s="18"/>
      <c r="AA14" s="18"/>
      <c r="AB14" s="18"/>
      <c r="AC14" s="18"/>
      <c r="AD14" s="19"/>
      <c r="AE14" s="59">
        <f t="shared" ref="AE14" si="15">(V14+W14)/J14</f>
        <v>0</v>
      </c>
      <c r="AF14" s="58">
        <f t="shared" ref="AF14" si="16">(V14+W14+X14+Y14)/J14</f>
        <v>9.8039215686274508E-3</v>
      </c>
      <c r="AG14" s="18">
        <v>2</v>
      </c>
      <c r="AH14" s="18">
        <v>0</v>
      </c>
      <c r="AI14" s="18">
        <v>2</v>
      </c>
      <c r="AJ14" s="18">
        <v>20</v>
      </c>
      <c r="AK14" s="18">
        <v>13</v>
      </c>
      <c r="AL14" s="18">
        <v>1</v>
      </c>
      <c r="AM14" s="18">
        <v>2</v>
      </c>
      <c r="AN14" s="18"/>
      <c r="AO14" s="19"/>
      <c r="AP14" s="59">
        <f t="shared" ref="AP14:AP17" si="17">(AG14+AH14+AI14+AJ14+AK14) /J14</f>
        <v>0.36274509803921567</v>
      </c>
      <c r="AQ14" s="58">
        <f t="shared" ref="AQ14:AQ17" si="18">(AG14+AH14+AI14+AJ14+AK14+AL14+AM14)/J14</f>
        <v>0.39215686274509803</v>
      </c>
    </row>
    <row r="15" spans="2:122" x14ac:dyDescent="0.25">
      <c r="B15" s="16"/>
      <c r="C15" s="6"/>
      <c r="D15" s="6"/>
      <c r="E15" s="6" t="s">
        <v>27</v>
      </c>
      <c r="F15" s="6" t="s">
        <v>28</v>
      </c>
      <c r="G15" s="7">
        <v>2</v>
      </c>
      <c r="H15" s="58">
        <f t="shared" si="12"/>
        <v>0.88421052631578945</v>
      </c>
      <c r="I15" s="58">
        <f t="shared" si="12"/>
        <v>0.90526315789473688</v>
      </c>
      <c r="J15" s="17">
        <v>95</v>
      </c>
      <c r="K15" s="18">
        <v>5</v>
      </c>
      <c r="L15" s="18">
        <v>59</v>
      </c>
      <c r="M15" s="18">
        <v>20</v>
      </c>
      <c r="N15" s="18">
        <v>2</v>
      </c>
      <c r="O15" s="18">
        <v>0</v>
      </c>
      <c r="P15" s="18"/>
      <c r="Q15" s="18"/>
      <c r="R15" s="18"/>
      <c r="S15" s="19"/>
      <c r="T15" s="59">
        <f t="shared" ref="T15" si="19">(K15+L15+M15)/J15</f>
        <v>0.88421052631578945</v>
      </c>
      <c r="U15" s="58">
        <f t="shared" ref="U15" si="20">(K15+L15+M15+N15+O15)/J15</f>
        <v>0.90526315789473688</v>
      </c>
      <c r="V15" s="18">
        <v>0</v>
      </c>
      <c r="W15" s="18">
        <v>0</v>
      </c>
      <c r="X15" s="18">
        <v>0</v>
      </c>
      <c r="Y15" s="18">
        <v>0</v>
      </c>
      <c r="Z15" s="18">
        <v>0</v>
      </c>
      <c r="AA15" s="18"/>
      <c r="AB15" s="18"/>
      <c r="AC15" s="18"/>
      <c r="AD15" s="19"/>
      <c r="AE15" s="59">
        <f t="shared" ref="AE15" si="21">(V15+W15+X15)/J15</f>
        <v>0</v>
      </c>
      <c r="AF15" s="58">
        <f t="shared" ref="AF15" si="22">(V15+W15+X15+Y15+Z15)/J15</f>
        <v>0</v>
      </c>
      <c r="AG15" s="18">
        <v>0</v>
      </c>
      <c r="AH15" s="18">
        <v>0</v>
      </c>
      <c r="AI15" s="18">
        <v>0</v>
      </c>
      <c r="AJ15" s="18">
        <v>0</v>
      </c>
      <c r="AK15" s="18">
        <v>0</v>
      </c>
      <c r="AL15" s="18">
        <v>0</v>
      </c>
      <c r="AM15" s="18">
        <v>0</v>
      </c>
      <c r="AN15" s="18"/>
      <c r="AO15" s="19"/>
      <c r="AP15" s="59">
        <f t="shared" si="17"/>
        <v>0</v>
      </c>
      <c r="AQ15" s="58">
        <f t="shared" si="18"/>
        <v>0</v>
      </c>
    </row>
    <row r="16" spans="2:122" x14ac:dyDescent="0.25">
      <c r="B16" s="16"/>
      <c r="C16" s="6"/>
      <c r="D16" s="6"/>
      <c r="E16" s="6" t="s">
        <v>2</v>
      </c>
      <c r="F16" s="6" t="s">
        <v>28</v>
      </c>
      <c r="G16" s="7">
        <v>4</v>
      </c>
      <c r="H16" s="58">
        <f t="shared" si="12"/>
        <v>0.38481338481338478</v>
      </c>
      <c r="I16" s="58">
        <f t="shared" si="12"/>
        <v>0.48391248391248393</v>
      </c>
      <c r="J16" s="21">
        <v>777</v>
      </c>
      <c r="K16" s="22">
        <v>11</v>
      </c>
      <c r="L16" s="22">
        <v>89</v>
      </c>
      <c r="M16" s="22">
        <v>105</v>
      </c>
      <c r="N16" s="22">
        <v>75</v>
      </c>
      <c r="O16" s="22">
        <v>40</v>
      </c>
      <c r="P16" s="22">
        <v>30</v>
      </c>
      <c r="Q16" s="22">
        <v>15</v>
      </c>
      <c r="R16" s="22"/>
      <c r="S16" s="23"/>
      <c r="T16" s="59">
        <f t="shared" ref="T16" si="23">(K16+L16+M16+N16)/J16</f>
        <v>0.36036036036036034</v>
      </c>
      <c r="U16" s="58">
        <f t="shared" ref="U16" si="24">(K16+L16+M16+N16+O16+P16)/J16</f>
        <v>0.45045045045045046</v>
      </c>
      <c r="V16" s="18">
        <v>1</v>
      </c>
      <c r="W16" s="18">
        <v>0</v>
      </c>
      <c r="X16" s="18">
        <v>4</v>
      </c>
      <c r="Y16" s="18">
        <v>3</v>
      </c>
      <c r="Z16" s="18">
        <v>0</v>
      </c>
      <c r="AA16" s="18">
        <v>2</v>
      </c>
      <c r="AB16" s="18">
        <v>1</v>
      </c>
      <c r="AC16" s="18"/>
      <c r="AD16" s="19"/>
      <c r="AE16" s="59">
        <f t="shared" ref="AE16" si="25">(V16+W16+X16+Y16)/J16</f>
        <v>1.0296010296010296E-2</v>
      </c>
      <c r="AF16" s="58">
        <f t="shared" ref="AF16" si="26">(V16+W16+X16+Y16+Z16+AA16)/J16</f>
        <v>1.2870012870012869E-2</v>
      </c>
      <c r="AG16" s="18">
        <v>2</v>
      </c>
      <c r="AH16" s="18">
        <v>3</v>
      </c>
      <c r="AI16" s="18">
        <v>2</v>
      </c>
      <c r="AJ16" s="18">
        <v>4</v>
      </c>
      <c r="AK16" s="18">
        <v>0</v>
      </c>
      <c r="AL16" s="18">
        <v>2</v>
      </c>
      <c r="AM16" s="18">
        <v>3</v>
      </c>
      <c r="AN16" s="18"/>
      <c r="AO16" s="19"/>
      <c r="AP16" s="59">
        <f t="shared" si="17"/>
        <v>1.4157014157014158E-2</v>
      </c>
      <c r="AQ16" s="58">
        <f t="shared" si="18"/>
        <v>2.0592020592020591E-2</v>
      </c>
    </row>
    <row r="17" spans="2:122" x14ac:dyDescent="0.25">
      <c r="B17" s="16"/>
      <c r="C17" s="6"/>
      <c r="D17" s="6"/>
      <c r="E17" s="6" t="s">
        <v>3</v>
      </c>
      <c r="F17" s="6" t="s">
        <v>28</v>
      </c>
      <c r="G17" s="7">
        <v>3</v>
      </c>
      <c r="H17" s="58">
        <f t="shared" si="12"/>
        <v>0.51198630136986301</v>
      </c>
      <c r="I17" s="58">
        <f t="shared" si="12"/>
        <v>0.79623287671232879</v>
      </c>
      <c r="J17" s="21">
        <v>584</v>
      </c>
      <c r="K17" s="22">
        <v>0</v>
      </c>
      <c r="L17" s="22">
        <v>44</v>
      </c>
      <c r="M17" s="22">
        <v>96</v>
      </c>
      <c r="N17" s="22">
        <v>148</v>
      </c>
      <c r="O17" s="22">
        <v>108</v>
      </c>
      <c r="P17" s="22">
        <v>39</v>
      </c>
      <c r="Q17" s="22"/>
      <c r="R17" s="22"/>
      <c r="S17" s="23"/>
      <c r="T17" s="59">
        <f t="shared" ref="T17" si="27">(K17+L17+M17+N17)/J17</f>
        <v>0.49315068493150682</v>
      </c>
      <c r="U17" s="58">
        <f t="shared" ref="U17" si="28">(K17+L17+M17+N17+O17+P17)/J17</f>
        <v>0.74486301369863017</v>
      </c>
      <c r="V17" s="18">
        <v>2</v>
      </c>
      <c r="W17" s="18">
        <v>0</v>
      </c>
      <c r="X17" s="18">
        <v>0</v>
      </c>
      <c r="Y17" s="18">
        <v>0</v>
      </c>
      <c r="Z17" s="18">
        <v>0</v>
      </c>
      <c r="AA17" s="18">
        <v>0</v>
      </c>
      <c r="AB17" s="18"/>
      <c r="AC17" s="18"/>
      <c r="AD17" s="19"/>
      <c r="AE17" s="59">
        <f t="shared" ref="AE17" si="29">(V17+W17+X17+Y17)/J17</f>
        <v>3.4246575342465752E-3</v>
      </c>
      <c r="AF17" s="58">
        <f t="shared" ref="AF17" si="30">(V17+W17+X17+Y17+Z17+AA17)/J17</f>
        <v>3.4246575342465752E-3</v>
      </c>
      <c r="AG17" s="18">
        <v>2</v>
      </c>
      <c r="AH17" s="18">
        <v>1</v>
      </c>
      <c r="AI17" s="18">
        <v>1</v>
      </c>
      <c r="AJ17" s="18">
        <v>3</v>
      </c>
      <c r="AK17" s="18">
        <v>2</v>
      </c>
      <c r="AL17" s="18">
        <v>1</v>
      </c>
      <c r="AM17" s="18">
        <v>18</v>
      </c>
      <c r="AN17" s="18"/>
      <c r="AO17" s="19"/>
      <c r="AP17" s="59">
        <f t="shared" si="17"/>
        <v>1.5410958904109588E-2</v>
      </c>
      <c r="AQ17" s="58">
        <f t="shared" si="18"/>
        <v>4.7945205479452052E-2</v>
      </c>
    </row>
    <row r="18" spans="2:122" s="15" customFormat="1" ht="15.75" thickBot="1" x14ac:dyDescent="0.3">
      <c r="B18" s="14"/>
      <c r="C18" s="20"/>
      <c r="D18" s="20"/>
      <c r="E18" s="20"/>
      <c r="F18" s="20"/>
      <c r="G18" s="62"/>
      <c r="H18" s="63"/>
      <c r="I18" s="63"/>
      <c r="J18" s="64"/>
      <c r="K18" s="20"/>
      <c r="L18" s="20"/>
      <c r="M18" s="20"/>
      <c r="N18" s="20"/>
      <c r="O18" s="20"/>
      <c r="P18" s="20"/>
      <c r="Q18" s="20"/>
      <c r="R18" s="20"/>
      <c r="S18" s="65"/>
      <c r="T18" s="66"/>
      <c r="U18" s="67"/>
      <c r="V18" s="20"/>
      <c r="W18" s="20"/>
      <c r="X18" s="20"/>
      <c r="Y18" s="20"/>
      <c r="Z18" s="20"/>
      <c r="AA18" s="20"/>
      <c r="AB18" s="20"/>
      <c r="AC18" s="20"/>
      <c r="AD18" s="65"/>
      <c r="AE18" s="66"/>
      <c r="AF18" s="67"/>
      <c r="AG18" s="20"/>
      <c r="AH18" s="20"/>
      <c r="AI18" s="20"/>
      <c r="AJ18" s="20"/>
      <c r="AK18" s="20"/>
      <c r="AL18" s="20"/>
      <c r="AM18" s="20"/>
      <c r="AN18" s="20"/>
      <c r="AO18" s="65"/>
      <c r="AP18" s="66"/>
      <c r="AQ18" s="67"/>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row>
    <row r="19" spans="2:122" x14ac:dyDescent="0.25">
      <c r="B19" s="16"/>
      <c r="C19" s="6" t="s">
        <v>9</v>
      </c>
      <c r="D19" s="6"/>
      <c r="E19" s="6" t="s">
        <v>1</v>
      </c>
      <c r="F19" s="6" t="s">
        <v>28</v>
      </c>
      <c r="G19" s="7">
        <v>1</v>
      </c>
      <c r="H19" s="58">
        <f t="shared" ref="H19:I19" si="31">T19+AE19+AP19</f>
        <v>0.81364392678868547</v>
      </c>
      <c r="I19" s="58">
        <f t="shared" si="31"/>
        <v>0.83194675540765384</v>
      </c>
      <c r="J19" s="17">
        <v>601</v>
      </c>
      <c r="K19" s="18">
        <v>342</v>
      </c>
      <c r="L19" s="18">
        <v>119</v>
      </c>
      <c r="M19" s="18">
        <v>7</v>
      </c>
      <c r="N19" s="18">
        <v>2</v>
      </c>
      <c r="O19" s="18"/>
      <c r="P19" s="18"/>
      <c r="Q19" s="18"/>
      <c r="R19" s="18"/>
      <c r="S19" s="19"/>
      <c r="T19" s="59">
        <f t="shared" ref="T19" si="32">(K19+L19)/J19</f>
        <v>0.76705490848585689</v>
      </c>
      <c r="U19" s="58">
        <f t="shared" ref="U19" si="33">(K19+L19+M19+N19)/J19</f>
        <v>0.78202995008319465</v>
      </c>
      <c r="V19" s="18">
        <v>0</v>
      </c>
      <c r="W19" s="18">
        <v>0</v>
      </c>
      <c r="X19" s="18">
        <v>0</v>
      </c>
      <c r="Y19" s="18">
        <v>0</v>
      </c>
      <c r="Z19" s="18"/>
      <c r="AA19" s="18"/>
      <c r="AB19" s="18"/>
      <c r="AC19" s="18"/>
      <c r="AD19" s="19"/>
      <c r="AE19" s="59">
        <f t="shared" ref="AE19" si="34">(V19+W19)/J19</f>
        <v>0</v>
      </c>
      <c r="AF19" s="58">
        <f t="shared" ref="AF19" si="35">(V19+W19+X19+Y19)/J19</f>
        <v>0</v>
      </c>
      <c r="AG19" s="18">
        <v>0</v>
      </c>
      <c r="AH19" s="18">
        <v>0</v>
      </c>
      <c r="AI19" s="18">
        <v>27</v>
      </c>
      <c r="AJ19" s="18">
        <v>0</v>
      </c>
      <c r="AK19" s="18">
        <v>1</v>
      </c>
      <c r="AL19" s="18">
        <v>1</v>
      </c>
      <c r="AM19" s="18">
        <v>1</v>
      </c>
      <c r="AN19" s="18"/>
      <c r="AO19" s="19"/>
      <c r="AP19" s="59">
        <f t="shared" ref="AP19:AP20" si="36">(AG19+AH19+AI19+AJ19+AK19) /J19</f>
        <v>4.6589018302828619E-2</v>
      </c>
      <c r="AQ19" s="58">
        <f t="shared" ref="AQ19:AQ20" si="37">(AG19+AH19+AI19+AJ19+AK19+AL19+AM19)/J19</f>
        <v>4.9916805324459232E-2</v>
      </c>
    </row>
    <row r="20" spans="2:122" x14ac:dyDescent="0.25">
      <c r="B20" s="16"/>
      <c r="C20" s="6"/>
      <c r="D20" s="6"/>
      <c r="E20" s="6" t="s">
        <v>27</v>
      </c>
      <c r="F20" s="6" t="s">
        <v>28</v>
      </c>
      <c r="G20" s="7">
        <v>2</v>
      </c>
      <c r="H20" s="58">
        <f t="shared" ref="H20:I20" si="38">T20+AE20+AP20</f>
        <v>0.71942446043165464</v>
      </c>
      <c r="I20" s="58">
        <f t="shared" si="38"/>
        <v>0.76079136690647475</v>
      </c>
      <c r="J20" s="17">
        <v>556</v>
      </c>
      <c r="K20" s="18">
        <v>24</v>
      </c>
      <c r="L20" s="18">
        <v>228</v>
      </c>
      <c r="M20" s="18">
        <v>133</v>
      </c>
      <c r="N20" s="18">
        <v>5</v>
      </c>
      <c r="O20" s="18">
        <v>1</v>
      </c>
      <c r="P20" s="18"/>
      <c r="Q20" s="18"/>
      <c r="R20" s="18"/>
      <c r="S20" s="19"/>
      <c r="T20" s="59">
        <f t="shared" ref="T20" si="39">(K20+L20+M20)/J20</f>
        <v>0.69244604316546765</v>
      </c>
      <c r="U20" s="58">
        <f t="shared" ref="U20" si="40">(K20+L20+M20+N20+O20)/J20</f>
        <v>0.7032374100719424</v>
      </c>
      <c r="V20" s="18">
        <v>0</v>
      </c>
      <c r="W20" s="18">
        <v>1</v>
      </c>
      <c r="X20" s="18">
        <v>2</v>
      </c>
      <c r="Y20" s="18">
        <v>7</v>
      </c>
      <c r="Z20" s="18">
        <v>3</v>
      </c>
      <c r="AA20" s="18"/>
      <c r="AB20" s="18"/>
      <c r="AC20" s="18"/>
      <c r="AD20" s="19"/>
      <c r="AE20" s="59">
        <f t="shared" ref="AE20" si="41">(V20+W20+X20)/J20</f>
        <v>5.3956834532374104E-3</v>
      </c>
      <c r="AF20" s="58">
        <f t="shared" ref="AF20" si="42">(V20+W20+X20+Y20+Z20)/J20</f>
        <v>2.3381294964028777E-2</v>
      </c>
      <c r="AG20" s="18">
        <v>2</v>
      </c>
      <c r="AH20" s="18">
        <v>2</v>
      </c>
      <c r="AI20" s="18">
        <v>4</v>
      </c>
      <c r="AJ20" s="18">
        <v>3</v>
      </c>
      <c r="AK20" s="18">
        <v>1</v>
      </c>
      <c r="AL20" s="18">
        <v>3</v>
      </c>
      <c r="AM20" s="18">
        <v>4</v>
      </c>
      <c r="AN20" s="18"/>
      <c r="AO20" s="19"/>
      <c r="AP20" s="59">
        <f t="shared" si="36"/>
        <v>2.1582733812949641E-2</v>
      </c>
      <c r="AQ20" s="58">
        <f t="shared" si="37"/>
        <v>3.41726618705036E-2</v>
      </c>
    </row>
    <row r="21" spans="2:122" s="15" customFormat="1" ht="15.75" thickBot="1" x14ac:dyDescent="0.3">
      <c r="B21" s="14"/>
      <c r="C21" s="20"/>
      <c r="D21" s="20"/>
      <c r="E21" s="20"/>
      <c r="F21" s="20"/>
      <c r="G21" s="62"/>
      <c r="H21" s="63"/>
      <c r="I21" s="63"/>
      <c r="J21" s="64"/>
      <c r="K21" s="20"/>
      <c r="L21" s="20"/>
      <c r="M21" s="20"/>
      <c r="N21" s="20"/>
      <c r="O21" s="20"/>
      <c r="P21" s="20"/>
      <c r="Q21" s="20"/>
      <c r="R21" s="20"/>
      <c r="S21" s="65"/>
      <c r="T21" s="66"/>
      <c r="U21" s="67"/>
      <c r="V21" s="20"/>
      <c r="W21" s="20"/>
      <c r="X21" s="20"/>
      <c r="Y21" s="20"/>
      <c r="Z21" s="20"/>
      <c r="AA21" s="20"/>
      <c r="AB21" s="20"/>
      <c r="AC21" s="20"/>
      <c r="AD21" s="65"/>
      <c r="AE21" s="66"/>
      <c r="AF21" s="67"/>
      <c r="AG21" s="20"/>
      <c r="AH21" s="20"/>
      <c r="AI21" s="20"/>
      <c r="AJ21" s="20"/>
      <c r="AK21" s="20"/>
      <c r="AL21" s="20"/>
      <c r="AM21" s="20"/>
      <c r="AN21" s="20"/>
      <c r="AO21" s="65"/>
      <c r="AP21" s="66"/>
      <c r="AQ21" s="67"/>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row>
    <row r="22" spans="2:122" s="31" customFormat="1" x14ac:dyDescent="0.25">
      <c r="B22" s="28"/>
      <c r="C22" s="24" t="s">
        <v>10</v>
      </c>
      <c r="D22" s="24"/>
      <c r="E22" s="24" t="s">
        <v>27</v>
      </c>
      <c r="F22" s="24" t="s">
        <v>28</v>
      </c>
      <c r="G22" s="7">
        <v>2</v>
      </c>
      <c r="H22" s="32" t="s">
        <v>58</v>
      </c>
      <c r="I22" s="32" t="s">
        <v>58</v>
      </c>
      <c r="J22" s="17" t="s">
        <v>58</v>
      </c>
      <c r="K22" s="29" t="s">
        <v>58</v>
      </c>
      <c r="L22" s="29" t="s">
        <v>58</v>
      </c>
      <c r="M22" s="29" t="s">
        <v>58</v>
      </c>
      <c r="N22" s="29" t="s">
        <v>58</v>
      </c>
      <c r="O22" s="29" t="s">
        <v>58</v>
      </c>
      <c r="P22" s="29"/>
      <c r="Q22" s="29"/>
      <c r="R22" s="29"/>
      <c r="S22" s="30"/>
      <c r="T22" s="33" t="s">
        <v>58</v>
      </c>
      <c r="U22" s="32" t="s">
        <v>58</v>
      </c>
      <c r="V22" s="29" t="s">
        <v>58</v>
      </c>
      <c r="W22" s="29" t="s">
        <v>58</v>
      </c>
      <c r="X22" s="29" t="s">
        <v>58</v>
      </c>
      <c r="Y22" s="29" t="s">
        <v>58</v>
      </c>
      <c r="Z22" s="29" t="s">
        <v>58</v>
      </c>
      <c r="AA22" s="29"/>
      <c r="AB22" s="29"/>
      <c r="AC22" s="29"/>
      <c r="AD22" s="30"/>
      <c r="AE22" s="33" t="s">
        <v>58</v>
      </c>
      <c r="AF22" s="32" t="s">
        <v>58</v>
      </c>
      <c r="AG22" s="29" t="s">
        <v>58</v>
      </c>
      <c r="AH22" s="29" t="s">
        <v>58</v>
      </c>
      <c r="AI22" s="29" t="s">
        <v>58</v>
      </c>
      <c r="AJ22" s="29" t="s">
        <v>58</v>
      </c>
      <c r="AK22" s="29" t="s">
        <v>58</v>
      </c>
      <c r="AL22" s="29" t="s">
        <v>58</v>
      </c>
      <c r="AM22" s="29" t="s">
        <v>58</v>
      </c>
      <c r="AN22" s="29"/>
      <c r="AO22" s="30"/>
      <c r="AP22" s="33" t="s">
        <v>58</v>
      </c>
      <c r="AQ22" s="32" t="s">
        <v>58</v>
      </c>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row>
    <row r="23" spans="2:122" x14ac:dyDescent="0.25">
      <c r="B23" s="16"/>
      <c r="C23" s="6"/>
      <c r="D23" s="6"/>
      <c r="E23" s="6" t="s">
        <v>2</v>
      </c>
      <c r="F23" s="6" t="s">
        <v>28</v>
      </c>
      <c r="G23" s="7">
        <v>4</v>
      </c>
      <c r="H23" s="58">
        <f t="shared" ref="H23" si="43">T23+AE23+AP23</f>
        <v>0.53061224489795911</v>
      </c>
      <c r="I23" s="58">
        <f>U23+AF23+AQ23</f>
        <v>0.59693877551020402</v>
      </c>
      <c r="J23" s="17">
        <v>196</v>
      </c>
      <c r="K23" s="18">
        <v>0</v>
      </c>
      <c r="L23" s="18">
        <v>4</v>
      </c>
      <c r="M23" s="18">
        <v>16</v>
      </c>
      <c r="N23" s="18">
        <v>55</v>
      </c>
      <c r="O23" s="18">
        <v>26</v>
      </c>
      <c r="P23" s="18">
        <v>5</v>
      </c>
      <c r="Q23" s="18">
        <v>4</v>
      </c>
      <c r="R23" s="18"/>
      <c r="S23" s="19"/>
      <c r="T23" s="59">
        <f>(K23+L23+M23+N23+O23) /J23</f>
        <v>0.51530612244897955</v>
      </c>
      <c r="U23" s="58">
        <f t="shared" ref="U23" si="44">(K23+L23+M23+N23+O23+P23+Q23)/J23</f>
        <v>0.56122448979591832</v>
      </c>
      <c r="V23" s="18">
        <v>0</v>
      </c>
      <c r="W23" s="18">
        <v>0</v>
      </c>
      <c r="X23" s="18">
        <v>0</v>
      </c>
      <c r="Y23" s="18">
        <v>0</v>
      </c>
      <c r="Z23" s="18">
        <v>1</v>
      </c>
      <c r="AA23" s="18">
        <v>1</v>
      </c>
      <c r="AB23" s="18">
        <v>1</v>
      </c>
      <c r="AC23" s="18"/>
      <c r="AD23" s="19"/>
      <c r="AE23" s="59">
        <f t="shared" ref="AE23" si="45">(V23+W23+X23+Y23+Z23) /J23</f>
        <v>5.1020408163265302E-3</v>
      </c>
      <c r="AF23" s="58">
        <f t="shared" ref="AF23" si="46">(V23+W23+X23+Y23+Z23+AA23+AB23)/J23</f>
        <v>1.5306122448979591E-2</v>
      </c>
      <c r="AG23" s="18">
        <v>0</v>
      </c>
      <c r="AH23" s="18">
        <v>0</v>
      </c>
      <c r="AI23" s="18">
        <v>1</v>
      </c>
      <c r="AJ23" s="18">
        <v>0</v>
      </c>
      <c r="AK23" s="18">
        <v>1</v>
      </c>
      <c r="AL23" s="18">
        <v>2</v>
      </c>
      <c r="AM23" s="18">
        <v>0</v>
      </c>
      <c r="AN23" s="18"/>
      <c r="AO23" s="19"/>
      <c r="AP23" s="59">
        <f t="shared" ref="AP23" si="47">(AG23+AH23+AI23+AJ23+AK23) /J23</f>
        <v>1.020408163265306E-2</v>
      </c>
      <c r="AQ23" s="58">
        <f t="shared" ref="AQ23" si="48">(AG23+AH23+AI23+AJ23+AK23+AL23+AM23)/J23</f>
        <v>2.0408163265306121E-2</v>
      </c>
    </row>
    <row r="24" spans="2:122" s="15" customFormat="1" ht="15.75" thickBot="1" x14ac:dyDescent="0.3">
      <c r="B24" s="14"/>
      <c r="C24" s="20"/>
      <c r="D24" s="20"/>
      <c r="E24" s="20"/>
      <c r="F24" s="20"/>
      <c r="G24" s="62"/>
      <c r="H24" s="63"/>
      <c r="I24" s="63"/>
      <c r="J24" s="64"/>
      <c r="K24" s="20"/>
      <c r="L24" s="20"/>
      <c r="M24" s="20"/>
      <c r="N24" s="20"/>
      <c r="O24" s="20"/>
      <c r="P24" s="20"/>
      <c r="Q24" s="20"/>
      <c r="R24" s="20"/>
      <c r="S24" s="65"/>
      <c r="T24" s="66"/>
      <c r="U24" s="67"/>
      <c r="V24" s="20"/>
      <c r="W24" s="20"/>
      <c r="X24" s="20"/>
      <c r="Y24" s="20"/>
      <c r="Z24" s="20"/>
      <c r="AA24" s="20"/>
      <c r="AB24" s="20"/>
      <c r="AC24" s="20"/>
      <c r="AD24" s="65"/>
      <c r="AE24" s="66"/>
      <c r="AF24" s="67"/>
      <c r="AG24" s="20"/>
      <c r="AH24" s="20"/>
      <c r="AI24" s="20"/>
      <c r="AJ24" s="20"/>
      <c r="AK24" s="20"/>
      <c r="AL24" s="20"/>
      <c r="AM24" s="20"/>
      <c r="AN24" s="20"/>
      <c r="AO24" s="65"/>
      <c r="AP24" s="66"/>
      <c r="AQ24" s="67"/>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row>
    <row r="25" spans="2:122" x14ac:dyDescent="0.25">
      <c r="B25" s="16"/>
      <c r="C25" s="6" t="s">
        <v>11</v>
      </c>
      <c r="D25" s="6"/>
      <c r="E25" s="6" t="s">
        <v>2</v>
      </c>
      <c r="F25" s="6" t="s">
        <v>28</v>
      </c>
      <c r="G25" s="7">
        <v>4</v>
      </c>
      <c r="H25" s="58">
        <f t="shared" ref="H25" si="49">T25+AE25+AP25</f>
        <v>0.58438818565400841</v>
      </c>
      <c r="I25" s="58">
        <f>U25+AF25+AQ25</f>
        <v>0.68776371308016881</v>
      </c>
      <c r="J25" s="17">
        <v>474</v>
      </c>
      <c r="K25" s="18">
        <v>1</v>
      </c>
      <c r="L25" s="18">
        <v>53</v>
      </c>
      <c r="M25" s="18">
        <v>56</v>
      </c>
      <c r="N25" s="18">
        <v>56</v>
      </c>
      <c r="O25" s="18">
        <v>55</v>
      </c>
      <c r="P25" s="18">
        <v>11</v>
      </c>
      <c r="Q25" s="18">
        <v>4</v>
      </c>
      <c r="R25" s="18"/>
      <c r="S25" s="19"/>
      <c r="T25" s="59">
        <f>(K25+L25+M25+N25+O25) /J25</f>
        <v>0.46624472573839665</v>
      </c>
      <c r="U25" s="58">
        <f t="shared" ref="U25" si="50">(K25+L25+M25+N25+O25+P25+Q25)/J25</f>
        <v>0.49789029535864981</v>
      </c>
      <c r="V25" s="18">
        <v>0</v>
      </c>
      <c r="W25" s="18">
        <v>1</v>
      </c>
      <c r="X25" s="18">
        <v>3</v>
      </c>
      <c r="Y25" s="18">
        <v>7</v>
      </c>
      <c r="Z25" s="18">
        <v>23</v>
      </c>
      <c r="AA25" s="18">
        <v>15</v>
      </c>
      <c r="AB25" s="18">
        <v>7</v>
      </c>
      <c r="AC25" s="18"/>
      <c r="AD25" s="19"/>
      <c r="AE25" s="59">
        <f t="shared" ref="AE25" si="51">(V25+W25+X25+Y25+Z25) /J25</f>
        <v>7.1729957805907171E-2</v>
      </c>
      <c r="AF25" s="58">
        <f t="shared" ref="AF25" si="52">(V25+W25+X25+Y25+Z25+AA25+AB25)/J25</f>
        <v>0.11814345991561181</v>
      </c>
      <c r="AG25" s="18">
        <v>0</v>
      </c>
      <c r="AH25" s="18">
        <v>1</v>
      </c>
      <c r="AI25" s="18">
        <v>8</v>
      </c>
      <c r="AJ25" s="18">
        <v>7</v>
      </c>
      <c r="AK25" s="18">
        <v>6</v>
      </c>
      <c r="AL25" s="18">
        <v>7</v>
      </c>
      <c r="AM25" s="18">
        <v>5</v>
      </c>
      <c r="AN25" s="18"/>
      <c r="AO25" s="19"/>
      <c r="AP25" s="59">
        <f t="shared" ref="AP25:AP26" si="53">(AG25+AH25+AI25+AJ25+AK25) /J25</f>
        <v>4.6413502109704644E-2</v>
      </c>
      <c r="AQ25" s="58">
        <f t="shared" ref="AQ25:AQ26" si="54">(AG25+AH25+AI25+AJ25+AK25+AL25+AM25)/J25</f>
        <v>7.1729957805907171E-2</v>
      </c>
    </row>
    <row r="26" spans="2:122" x14ac:dyDescent="0.25">
      <c r="B26" s="16"/>
      <c r="C26" s="6"/>
      <c r="D26" s="6"/>
      <c r="E26" s="6" t="s">
        <v>3</v>
      </c>
      <c r="F26" s="6" t="s">
        <v>28</v>
      </c>
      <c r="G26" s="7">
        <v>3</v>
      </c>
      <c r="H26" s="58">
        <f t="shared" ref="H26:I26" si="55">T26+AE26+AP26</f>
        <v>0.52173913043478259</v>
      </c>
      <c r="I26" s="58">
        <f t="shared" si="55"/>
        <v>0.60869565217391297</v>
      </c>
      <c r="J26" s="21">
        <v>23</v>
      </c>
      <c r="K26" s="22">
        <v>0</v>
      </c>
      <c r="L26" s="22">
        <v>6</v>
      </c>
      <c r="M26" s="22">
        <v>3</v>
      </c>
      <c r="N26" s="22">
        <v>3</v>
      </c>
      <c r="O26" s="22">
        <v>1</v>
      </c>
      <c r="P26" s="22">
        <v>0</v>
      </c>
      <c r="Q26" s="22"/>
      <c r="R26" s="22"/>
      <c r="S26" s="23"/>
      <c r="T26" s="59">
        <f t="shared" ref="T26" si="56">(K26+L26+M26+N26)/J26</f>
        <v>0.52173913043478259</v>
      </c>
      <c r="U26" s="58">
        <f t="shared" ref="U26" si="57">(K26+L26+M26+N26+O26+P26)/J26</f>
        <v>0.56521739130434778</v>
      </c>
      <c r="V26" s="18">
        <v>0</v>
      </c>
      <c r="W26" s="18">
        <v>0</v>
      </c>
      <c r="X26" s="18">
        <v>0</v>
      </c>
      <c r="Y26" s="18">
        <v>0</v>
      </c>
      <c r="Z26" s="18">
        <v>0</v>
      </c>
      <c r="AA26" s="18">
        <v>0</v>
      </c>
      <c r="AB26" s="18"/>
      <c r="AC26" s="18"/>
      <c r="AD26" s="19"/>
      <c r="AE26" s="59">
        <f t="shared" ref="AE26" si="58">(V26+W26+X26+Y26)/J26</f>
        <v>0</v>
      </c>
      <c r="AF26" s="58">
        <f t="shared" ref="AF26" si="59">(V26+W26+X26+Y26+Z26+AA26)/J26</f>
        <v>0</v>
      </c>
      <c r="AG26" s="18">
        <v>0</v>
      </c>
      <c r="AH26" s="18">
        <v>0</v>
      </c>
      <c r="AI26" s="18">
        <v>0</v>
      </c>
      <c r="AJ26" s="18">
        <v>0</v>
      </c>
      <c r="AK26" s="18">
        <v>0</v>
      </c>
      <c r="AL26" s="18">
        <v>1</v>
      </c>
      <c r="AM26" s="18">
        <v>0</v>
      </c>
      <c r="AN26" s="18"/>
      <c r="AO26" s="19"/>
      <c r="AP26" s="59">
        <f t="shared" si="53"/>
        <v>0</v>
      </c>
      <c r="AQ26" s="58">
        <f t="shared" si="54"/>
        <v>4.3478260869565216E-2</v>
      </c>
    </row>
    <row r="27" spans="2:122" s="15" customFormat="1" ht="15.75" thickBot="1" x14ac:dyDescent="0.3">
      <c r="B27" s="14"/>
      <c r="C27" s="20"/>
      <c r="D27" s="20"/>
      <c r="E27" s="20"/>
      <c r="F27" s="20"/>
      <c r="G27" s="62"/>
      <c r="H27" s="63"/>
      <c r="I27" s="63"/>
      <c r="J27" s="64"/>
      <c r="K27" s="20"/>
      <c r="L27" s="20"/>
      <c r="M27" s="20"/>
      <c r="N27" s="20"/>
      <c r="O27" s="20"/>
      <c r="P27" s="20"/>
      <c r="Q27" s="20"/>
      <c r="R27" s="20"/>
      <c r="S27" s="65"/>
      <c r="T27" s="66"/>
      <c r="U27" s="67"/>
      <c r="V27" s="20"/>
      <c r="W27" s="20"/>
      <c r="X27" s="20"/>
      <c r="Y27" s="20"/>
      <c r="Z27" s="20"/>
      <c r="AA27" s="20"/>
      <c r="AB27" s="20"/>
      <c r="AC27" s="20"/>
      <c r="AD27" s="65"/>
      <c r="AE27" s="66"/>
      <c r="AF27" s="67"/>
      <c r="AG27" s="20"/>
      <c r="AH27" s="20"/>
      <c r="AI27" s="20"/>
      <c r="AJ27" s="20"/>
      <c r="AK27" s="20"/>
      <c r="AL27" s="20"/>
      <c r="AM27" s="20"/>
      <c r="AN27" s="20"/>
      <c r="AO27" s="65"/>
      <c r="AP27" s="66"/>
      <c r="AQ27" s="67"/>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row>
    <row r="28" spans="2:122" x14ac:dyDescent="0.25">
      <c r="B28" s="16"/>
      <c r="C28" s="6" t="s">
        <v>12</v>
      </c>
      <c r="D28" s="6"/>
      <c r="E28" s="6" t="s">
        <v>1</v>
      </c>
      <c r="F28" s="6" t="s">
        <v>28</v>
      </c>
      <c r="G28" s="7">
        <v>1</v>
      </c>
      <c r="H28" s="58">
        <f t="shared" ref="H28:I28" si="60">T28+AE28+AP28</f>
        <v>0.64678899082568808</v>
      </c>
      <c r="I28" s="58">
        <f t="shared" si="60"/>
        <v>0.67201834862385323</v>
      </c>
      <c r="J28" s="17">
        <v>436</v>
      </c>
      <c r="K28" s="18">
        <v>225</v>
      </c>
      <c r="L28" s="18">
        <v>36</v>
      </c>
      <c r="M28" s="18">
        <v>2</v>
      </c>
      <c r="N28" s="18">
        <v>0</v>
      </c>
      <c r="O28" s="18"/>
      <c r="P28" s="18"/>
      <c r="Q28" s="18"/>
      <c r="R28" s="18"/>
      <c r="S28" s="19"/>
      <c r="T28" s="59">
        <f t="shared" ref="T28" si="61">(K28+L28)/J28</f>
        <v>0.59862385321100919</v>
      </c>
      <c r="U28" s="58">
        <f t="shared" ref="U28" si="62">(K28+L28+M28+N28)/J28</f>
        <v>0.60321100917431192</v>
      </c>
      <c r="V28" s="18">
        <v>0</v>
      </c>
      <c r="W28" s="18">
        <v>0</v>
      </c>
      <c r="X28" s="18">
        <v>1</v>
      </c>
      <c r="Y28" s="18">
        <v>0</v>
      </c>
      <c r="Z28" s="18"/>
      <c r="AA28" s="18"/>
      <c r="AB28" s="18"/>
      <c r="AC28" s="18"/>
      <c r="AD28" s="19"/>
      <c r="AE28" s="59">
        <f t="shared" ref="AE28" si="63">(V28+W28)/J28</f>
        <v>0</v>
      </c>
      <c r="AF28" s="58">
        <f t="shared" ref="AF28" si="64">(V28+W28+X28+Y28)/J28</f>
        <v>2.2935779816513763E-3</v>
      </c>
      <c r="AG28" s="18">
        <v>1</v>
      </c>
      <c r="AH28" s="18">
        <v>0</v>
      </c>
      <c r="AI28" s="18">
        <v>11</v>
      </c>
      <c r="AJ28" s="18">
        <v>5</v>
      </c>
      <c r="AK28" s="18">
        <v>4</v>
      </c>
      <c r="AL28" s="18">
        <v>7</v>
      </c>
      <c r="AM28" s="18">
        <v>1</v>
      </c>
      <c r="AN28" s="18"/>
      <c r="AO28" s="19"/>
      <c r="AP28" s="59">
        <f t="shared" ref="AP28:AP29" si="65">(AG28+AH28+AI28+AJ28+AK28) /J28</f>
        <v>4.8165137614678902E-2</v>
      </c>
      <c r="AQ28" s="58">
        <f t="shared" ref="AQ28:AQ29" si="66">(AG28+AH28+AI28+AJ28+AK28+AL28+AM28)/J28</f>
        <v>6.6513761467889912E-2</v>
      </c>
    </row>
    <row r="29" spans="2:122" x14ac:dyDescent="0.25">
      <c r="B29" s="16"/>
      <c r="C29" s="6"/>
      <c r="D29" s="6"/>
      <c r="E29" s="6" t="s">
        <v>27</v>
      </c>
      <c r="F29" s="6" t="s">
        <v>28</v>
      </c>
      <c r="G29" s="7">
        <v>2</v>
      </c>
      <c r="H29" s="58">
        <f t="shared" ref="H29:I29" si="67">T29+AE29+AP29</f>
        <v>0.73584905660377353</v>
      </c>
      <c r="I29" s="58">
        <f t="shared" si="67"/>
        <v>0.75</v>
      </c>
      <c r="J29" s="17">
        <v>212</v>
      </c>
      <c r="K29" s="18">
        <v>99</v>
      </c>
      <c r="L29" s="18">
        <v>44</v>
      </c>
      <c r="M29" s="18">
        <v>7</v>
      </c>
      <c r="N29" s="18">
        <v>1</v>
      </c>
      <c r="O29" s="18">
        <v>1</v>
      </c>
      <c r="P29" s="18"/>
      <c r="Q29" s="18"/>
      <c r="R29" s="18"/>
      <c r="S29" s="19"/>
      <c r="T29" s="59">
        <f t="shared" ref="T29" si="68">(K29+L29+M29)/J29</f>
        <v>0.70754716981132071</v>
      </c>
      <c r="U29" s="58">
        <f t="shared" ref="U29" si="69">(K29+L29+M29+N29+O29)/J29</f>
        <v>0.71698113207547165</v>
      </c>
      <c r="V29" s="18">
        <v>0</v>
      </c>
      <c r="W29" s="18">
        <v>0</v>
      </c>
      <c r="X29" s="18">
        <v>0</v>
      </c>
      <c r="Y29" s="18">
        <v>0</v>
      </c>
      <c r="Z29" s="18">
        <v>0</v>
      </c>
      <c r="AA29" s="18"/>
      <c r="AB29" s="18"/>
      <c r="AC29" s="18"/>
      <c r="AD29" s="19"/>
      <c r="AE29" s="59">
        <f t="shared" ref="AE29" si="70">(V29+W29+X29)/J29</f>
        <v>0</v>
      </c>
      <c r="AF29" s="58">
        <f t="shared" ref="AF29" si="71">(V29+W29+X29+Y29+Z29)/J29</f>
        <v>0</v>
      </c>
      <c r="AG29" s="18">
        <v>1</v>
      </c>
      <c r="AH29" s="18">
        <v>1</v>
      </c>
      <c r="AI29" s="18">
        <v>3</v>
      </c>
      <c r="AJ29" s="18">
        <v>1</v>
      </c>
      <c r="AK29" s="18">
        <v>0</v>
      </c>
      <c r="AL29" s="18">
        <v>1</v>
      </c>
      <c r="AM29" s="18">
        <v>0</v>
      </c>
      <c r="AN29" s="18"/>
      <c r="AO29" s="19"/>
      <c r="AP29" s="59">
        <f t="shared" si="65"/>
        <v>2.8301886792452831E-2</v>
      </c>
      <c r="AQ29" s="58">
        <f t="shared" si="66"/>
        <v>3.3018867924528301E-2</v>
      </c>
    </row>
    <row r="30" spans="2:122" s="15" customFormat="1" ht="15.75" thickBot="1" x14ac:dyDescent="0.3">
      <c r="B30" s="14"/>
      <c r="C30" s="20"/>
      <c r="D30" s="20"/>
      <c r="E30" s="20"/>
      <c r="F30" s="20"/>
      <c r="G30" s="62"/>
      <c r="H30" s="63"/>
      <c r="I30" s="63"/>
      <c r="J30" s="64"/>
      <c r="K30" s="20"/>
      <c r="L30" s="20"/>
      <c r="M30" s="20"/>
      <c r="N30" s="20"/>
      <c r="O30" s="20"/>
      <c r="P30" s="20"/>
      <c r="Q30" s="20"/>
      <c r="R30" s="20"/>
      <c r="S30" s="65"/>
      <c r="T30" s="66"/>
      <c r="U30" s="67"/>
      <c r="V30" s="20"/>
      <c r="W30" s="20"/>
      <c r="X30" s="20"/>
      <c r="Y30" s="20"/>
      <c r="Z30" s="20"/>
      <c r="AA30" s="20"/>
      <c r="AB30" s="20"/>
      <c r="AC30" s="20"/>
      <c r="AD30" s="65"/>
      <c r="AE30" s="66"/>
      <c r="AF30" s="67"/>
      <c r="AG30" s="20"/>
      <c r="AH30" s="20"/>
      <c r="AI30" s="20"/>
      <c r="AJ30" s="20"/>
      <c r="AK30" s="20"/>
      <c r="AL30" s="20"/>
      <c r="AM30" s="20"/>
      <c r="AN30" s="20"/>
      <c r="AO30" s="65"/>
      <c r="AP30" s="66"/>
      <c r="AQ30" s="67"/>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row>
    <row r="31" spans="2:122" x14ac:dyDescent="0.25">
      <c r="B31" s="16"/>
      <c r="C31" s="6" t="s">
        <v>13</v>
      </c>
      <c r="D31" s="6"/>
      <c r="E31" s="6" t="s">
        <v>1</v>
      </c>
      <c r="F31" s="6" t="s">
        <v>28</v>
      </c>
      <c r="G31" s="7">
        <v>1</v>
      </c>
      <c r="H31" s="58">
        <f t="shared" ref="H31:I33" si="72">T31+AE31+AP31</f>
        <v>0.75197889182058053</v>
      </c>
      <c r="I31" s="58">
        <f t="shared" si="72"/>
        <v>0.79947229551451193</v>
      </c>
      <c r="J31" s="17">
        <v>379</v>
      </c>
      <c r="K31" s="18">
        <v>91</v>
      </c>
      <c r="L31" s="18">
        <v>178</v>
      </c>
      <c r="M31" s="18">
        <v>10</v>
      </c>
      <c r="N31" s="18">
        <v>0</v>
      </c>
      <c r="O31" s="18"/>
      <c r="P31" s="18"/>
      <c r="Q31" s="18"/>
      <c r="R31" s="18"/>
      <c r="S31" s="19"/>
      <c r="T31" s="59">
        <f t="shared" ref="T31" si="73">(K31+L31)/J31</f>
        <v>0.70976253298153036</v>
      </c>
      <c r="U31" s="58">
        <f t="shared" ref="U31" si="74">(K31+L31+M31+N31)/J31</f>
        <v>0.73614775725593673</v>
      </c>
      <c r="V31" s="18">
        <v>0</v>
      </c>
      <c r="W31" s="18">
        <v>1</v>
      </c>
      <c r="X31" s="18">
        <v>0</v>
      </c>
      <c r="Y31" s="18">
        <v>1</v>
      </c>
      <c r="Z31" s="18"/>
      <c r="AA31" s="18"/>
      <c r="AB31" s="18"/>
      <c r="AC31" s="18"/>
      <c r="AD31" s="19"/>
      <c r="AE31" s="59">
        <f t="shared" ref="AE31" si="75">(V31+W31)/J31</f>
        <v>2.6385224274406332E-3</v>
      </c>
      <c r="AF31" s="58">
        <f t="shared" ref="AF31" si="76">(V31+W31+X31+Y31)/J31</f>
        <v>5.2770448548812663E-3</v>
      </c>
      <c r="AG31" s="18">
        <v>3</v>
      </c>
      <c r="AH31" s="18">
        <v>1</v>
      </c>
      <c r="AI31" s="18">
        <v>5</v>
      </c>
      <c r="AJ31" s="18">
        <v>5</v>
      </c>
      <c r="AK31" s="18">
        <v>1</v>
      </c>
      <c r="AL31" s="18">
        <v>5</v>
      </c>
      <c r="AM31" s="18">
        <v>2</v>
      </c>
      <c r="AN31" s="18"/>
      <c r="AO31" s="19"/>
      <c r="AP31" s="59">
        <f t="shared" ref="AP31:AP33" si="77">(AG31+AH31+AI31+AJ31+AK31) /J31</f>
        <v>3.9577836411609502E-2</v>
      </c>
      <c r="AQ31" s="58">
        <f t="shared" ref="AQ31:AQ33" si="78">(AG31+AH31+AI31+AJ31+AK31+AL31+AM31)/J31</f>
        <v>5.8047493403693931E-2</v>
      </c>
    </row>
    <row r="32" spans="2:122" x14ac:dyDescent="0.25">
      <c r="B32" s="16"/>
      <c r="C32" s="6"/>
      <c r="D32" s="6"/>
      <c r="E32" s="6" t="s">
        <v>27</v>
      </c>
      <c r="F32" s="6" t="s">
        <v>28</v>
      </c>
      <c r="G32" s="7">
        <v>2</v>
      </c>
      <c r="H32" s="58">
        <f t="shared" si="72"/>
        <v>0.52366071428571426</v>
      </c>
      <c r="I32" s="58">
        <f t="shared" si="72"/>
        <v>0.69642857142857151</v>
      </c>
      <c r="J32" s="21">
        <v>2240</v>
      </c>
      <c r="K32" s="18">
        <v>9</v>
      </c>
      <c r="L32" s="18">
        <v>620</v>
      </c>
      <c r="M32" s="18">
        <v>357</v>
      </c>
      <c r="N32" s="18">
        <v>129</v>
      </c>
      <c r="O32" s="18">
        <v>32</v>
      </c>
      <c r="P32" s="18"/>
      <c r="Q32" s="18"/>
      <c r="R32" s="18"/>
      <c r="S32" s="19"/>
      <c r="T32" s="59">
        <f t="shared" ref="T32" si="79">(K32+L32+M32)/J32</f>
        <v>0.44017857142857142</v>
      </c>
      <c r="U32" s="58">
        <f t="shared" ref="U32" si="80">(K32+L32+M32+N32+O32)/J32</f>
        <v>0.51205357142857144</v>
      </c>
      <c r="V32" s="18">
        <v>0</v>
      </c>
      <c r="W32" s="18">
        <v>3</v>
      </c>
      <c r="X32" s="18">
        <v>19</v>
      </c>
      <c r="Y32" s="18">
        <v>26</v>
      </c>
      <c r="Z32" s="18">
        <v>21</v>
      </c>
      <c r="AA32" s="18"/>
      <c r="AB32" s="18"/>
      <c r="AC32" s="18"/>
      <c r="AD32" s="19"/>
      <c r="AE32" s="59">
        <f t="shared" ref="AE32" si="81">(V32+W32+X32)/J32</f>
        <v>9.8214285714285712E-3</v>
      </c>
      <c r="AF32" s="58">
        <f t="shared" ref="AF32" si="82">(V32+W32+X32+Y32+Z32)/J32</f>
        <v>3.080357142857143E-2</v>
      </c>
      <c r="AG32" s="18">
        <v>11</v>
      </c>
      <c r="AH32" s="18">
        <v>34</v>
      </c>
      <c r="AI32" s="18">
        <v>23</v>
      </c>
      <c r="AJ32" s="18">
        <v>21</v>
      </c>
      <c r="AK32" s="18">
        <v>76</v>
      </c>
      <c r="AL32" s="18">
        <v>113</v>
      </c>
      <c r="AM32" s="18">
        <v>66</v>
      </c>
      <c r="AN32" s="18"/>
      <c r="AO32" s="19"/>
      <c r="AP32" s="59">
        <f t="shared" si="77"/>
        <v>7.3660714285714288E-2</v>
      </c>
      <c r="AQ32" s="58">
        <f t="shared" si="78"/>
        <v>0.15357142857142858</v>
      </c>
    </row>
    <row r="33" spans="2:122" x14ac:dyDescent="0.25">
      <c r="B33" s="16"/>
      <c r="C33" s="6"/>
      <c r="D33" s="6"/>
      <c r="E33" s="6" t="s">
        <v>2</v>
      </c>
      <c r="F33" s="6" t="s">
        <v>28</v>
      </c>
      <c r="G33" s="7">
        <v>4</v>
      </c>
      <c r="H33" s="58">
        <f t="shared" si="72"/>
        <v>0.51089359014840541</v>
      </c>
      <c r="I33" s="58">
        <f>U33+AF33+AQ33</f>
        <v>0.69150615724660558</v>
      </c>
      <c r="J33" s="21">
        <v>3167</v>
      </c>
      <c r="K33" s="18">
        <v>2</v>
      </c>
      <c r="L33" s="18">
        <v>63</v>
      </c>
      <c r="M33" s="18">
        <v>110</v>
      </c>
      <c r="N33" s="18">
        <v>312</v>
      </c>
      <c r="O33" s="18">
        <v>400</v>
      </c>
      <c r="P33" s="18">
        <v>184</v>
      </c>
      <c r="Q33" s="18">
        <v>94</v>
      </c>
      <c r="R33" s="18"/>
      <c r="S33" s="19"/>
      <c r="T33" s="59">
        <f>(K33+L33+M33+N33+O33) /J33</f>
        <v>0.28007578149668455</v>
      </c>
      <c r="U33" s="58">
        <f t="shared" ref="U33" si="83">(K33+L33+M33+N33+O33+P33+Q33)/J33</f>
        <v>0.36785601515629934</v>
      </c>
      <c r="V33" s="18">
        <v>11</v>
      </c>
      <c r="W33" s="18">
        <v>4</v>
      </c>
      <c r="X33" s="18">
        <v>50</v>
      </c>
      <c r="Y33" s="18">
        <v>174</v>
      </c>
      <c r="Z33" s="18">
        <v>240</v>
      </c>
      <c r="AA33" s="18">
        <v>131</v>
      </c>
      <c r="AB33" s="18">
        <v>55</v>
      </c>
      <c r="AC33" s="18"/>
      <c r="AD33" s="19"/>
      <c r="AE33" s="59">
        <f t="shared" ref="AE33" si="84">(V33+W33+X33+Y33+Z33) /J33</f>
        <v>0.15124723713293337</v>
      </c>
      <c r="AF33" s="58">
        <f t="shared" ref="AF33" si="85">(V33+W33+X33+Y33+Z33+AA33+AB33)/J33</f>
        <v>0.20997789706346701</v>
      </c>
      <c r="AG33" s="18">
        <v>12</v>
      </c>
      <c r="AH33" s="18">
        <v>37</v>
      </c>
      <c r="AI33" s="18">
        <v>78</v>
      </c>
      <c r="AJ33" s="18">
        <v>61</v>
      </c>
      <c r="AK33" s="18">
        <v>64</v>
      </c>
      <c r="AL33" s="18">
        <v>62</v>
      </c>
      <c r="AM33" s="18">
        <v>46</v>
      </c>
      <c r="AN33" s="18"/>
      <c r="AO33" s="19"/>
      <c r="AP33" s="59">
        <f t="shared" si="77"/>
        <v>7.9570571518787492E-2</v>
      </c>
      <c r="AQ33" s="58">
        <f t="shared" si="78"/>
        <v>0.11367224502683929</v>
      </c>
    </row>
    <row r="34" spans="2:122" s="15" customFormat="1" ht="15.75" thickBot="1" x14ac:dyDescent="0.3">
      <c r="B34" s="14"/>
      <c r="C34" s="20"/>
      <c r="D34" s="20"/>
      <c r="E34" s="20"/>
      <c r="F34" s="20"/>
      <c r="G34" s="62"/>
      <c r="H34" s="63"/>
      <c r="I34" s="63"/>
      <c r="J34" s="64"/>
      <c r="K34" s="20"/>
      <c r="L34" s="20"/>
      <c r="M34" s="20"/>
      <c r="N34" s="20"/>
      <c r="O34" s="20"/>
      <c r="P34" s="20"/>
      <c r="Q34" s="20"/>
      <c r="R34" s="20"/>
      <c r="S34" s="65"/>
      <c r="T34" s="66"/>
      <c r="U34" s="67"/>
      <c r="V34" s="20"/>
      <c r="W34" s="20"/>
      <c r="X34" s="20"/>
      <c r="Y34" s="20"/>
      <c r="Z34" s="20"/>
      <c r="AA34" s="20"/>
      <c r="AB34" s="20"/>
      <c r="AC34" s="20"/>
      <c r="AD34" s="65"/>
      <c r="AE34" s="66"/>
      <c r="AF34" s="67"/>
      <c r="AG34" s="20"/>
      <c r="AH34" s="20"/>
      <c r="AI34" s="20"/>
      <c r="AJ34" s="20"/>
      <c r="AK34" s="20"/>
      <c r="AL34" s="20"/>
      <c r="AM34" s="20"/>
      <c r="AN34" s="20"/>
      <c r="AO34" s="65"/>
      <c r="AP34" s="66"/>
      <c r="AQ34" s="67"/>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row>
    <row r="35" spans="2:122" x14ac:dyDescent="0.25">
      <c r="B35" s="16"/>
      <c r="C35" s="6" t="s">
        <v>14</v>
      </c>
      <c r="D35" s="6"/>
      <c r="E35" s="6" t="s">
        <v>1</v>
      </c>
      <c r="F35" s="6" t="s">
        <v>28</v>
      </c>
      <c r="G35" s="7">
        <v>1</v>
      </c>
      <c r="H35" s="58">
        <f t="shared" ref="H35:I36" si="86">T35+AE35+AP35</f>
        <v>0.676056338028169</v>
      </c>
      <c r="I35" s="58">
        <f t="shared" si="86"/>
        <v>0.74178403755868549</v>
      </c>
      <c r="J35" s="17">
        <v>426</v>
      </c>
      <c r="K35" s="18">
        <v>165</v>
      </c>
      <c r="L35" s="18">
        <v>110</v>
      </c>
      <c r="M35" s="18">
        <v>20</v>
      </c>
      <c r="N35" s="18">
        <v>4</v>
      </c>
      <c r="O35" s="18"/>
      <c r="P35" s="18"/>
      <c r="Q35" s="18"/>
      <c r="R35" s="18"/>
      <c r="S35" s="19"/>
      <c r="T35" s="59">
        <f t="shared" ref="T35" si="87">(K35+L35)/J35</f>
        <v>0.64553990610328638</v>
      </c>
      <c r="U35" s="58">
        <f t="shared" ref="U35" si="88">(K35+L35+M35+N35)/J35</f>
        <v>0.7018779342723005</v>
      </c>
      <c r="V35" s="18">
        <v>0</v>
      </c>
      <c r="W35" s="18">
        <v>0</v>
      </c>
      <c r="X35" s="18">
        <v>0</v>
      </c>
      <c r="Y35" s="18">
        <v>1</v>
      </c>
      <c r="Z35" s="18"/>
      <c r="AA35" s="18"/>
      <c r="AB35" s="18"/>
      <c r="AC35" s="18"/>
      <c r="AD35" s="19"/>
      <c r="AE35" s="59">
        <f t="shared" ref="AE35" si="89">(V35+W35)/J35</f>
        <v>0</v>
      </c>
      <c r="AF35" s="58">
        <f t="shared" ref="AF35" si="90">(V35+W35+X35+Y35)/J35</f>
        <v>2.3474178403755869E-3</v>
      </c>
      <c r="AG35" s="18">
        <v>0</v>
      </c>
      <c r="AH35" s="18">
        <v>4</v>
      </c>
      <c r="AI35" s="18">
        <v>2</v>
      </c>
      <c r="AJ35" s="18">
        <v>1</v>
      </c>
      <c r="AK35" s="18">
        <v>6</v>
      </c>
      <c r="AL35" s="18">
        <v>2</v>
      </c>
      <c r="AM35" s="18">
        <v>1</v>
      </c>
      <c r="AN35" s="18"/>
      <c r="AO35" s="19"/>
      <c r="AP35" s="59">
        <f t="shared" ref="AP35:AP36" si="91">(AG35+AH35+AI35+AJ35+AK35) /J35</f>
        <v>3.0516431924882629E-2</v>
      </c>
      <c r="AQ35" s="58">
        <f t="shared" ref="AQ35" si="92">(AG35+AH35+AI35+AJ35+AK35+AL35+AM35)/J35</f>
        <v>3.7558685446009391E-2</v>
      </c>
    </row>
    <row r="36" spans="2:122" x14ac:dyDescent="0.25">
      <c r="B36" s="16"/>
      <c r="C36" s="6"/>
      <c r="D36" s="6"/>
      <c r="E36" s="6" t="s">
        <v>27</v>
      </c>
      <c r="F36" s="6" t="s">
        <v>28</v>
      </c>
      <c r="G36" s="7">
        <v>2</v>
      </c>
      <c r="H36" s="58">
        <f t="shared" si="86"/>
        <v>0.68292682926829273</v>
      </c>
      <c r="I36" s="58">
        <f t="shared" si="86"/>
        <v>0.75</v>
      </c>
      <c r="J36" s="17">
        <v>164</v>
      </c>
      <c r="K36" s="18">
        <v>53</v>
      </c>
      <c r="L36" s="18">
        <v>42</v>
      </c>
      <c r="M36" s="18">
        <v>3</v>
      </c>
      <c r="N36" s="18">
        <v>1</v>
      </c>
      <c r="O36" s="18">
        <v>1</v>
      </c>
      <c r="P36" s="18"/>
      <c r="Q36" s="18"/>
      <c r="R36" s="18"/>
      <c r="S36" s="19"/>
      <c r="T36" s="59">
        <f t="shared" ref="T36" si="93">(K36+L36+M36)/J36</f>
        <v>0.59756097560975607</v>
      </c>
      <c r="U36" s="58">
        <f t="shared" ref="U36" si="94">(K36+L36+M36+N36+O36)/J36</f>
        <v>0.6097560975609756</v>
      </c>
      <c r="V36" s="18">
        <v>1</v>
      </c>
      <c r="W36" s="18">
        <v>7</v>
      </c>
      <c r="X36" s="18">
        <v>0</v>
      </c>
      <c r="Y36" s="18">
        <v>3</v>
      </c>
      <c r="Z36" s="18">
        <v>1</v>
      </c>
      <c r="AA36" s="18"/>
      <c r="AB36" s="18"/>
      <c r="AC36" s="18"/>
      <c r="AD36" s="19"/>
      <c r="AE36" s="59">
        <f t="shared" ref="AE36" si="95">(V36+W36+X36)/J36</f>
        <v>4.878048780487805E-2</v>
      </c>
      <c r="AF36" s="58">
        <f t="shared" ref="AF36" si="96">(V36+W36+X36+Y36+Z36)/J36</f>
        <v>7.3170731707317069E-2</v>
      </c>
      <c r="AG36" s="18">
        <v>3</v>
      </c>
      <c r="AH36" s="18">
        <v>0</v>
      </c>
      <c r="AI36" s="18">
        <v>0</v>
      </c>
      <c r="AJ36" s="18">
        <v>1</v>
      </c>
      <c r="AK36" s="18">
        <v>2</v>
      </c>
      <c r="AL36" s="18">
        <v>3</v>
      </c>
      <c r="AM36" s="18">
        <v>2</v>
      </c>
      <c r="AN36" s="18"/>
      <c r="AO36" s="19"/>
      <c r="AP36" s="59">
        <f t="shared" si="91"/>
        <v>3.6585365853658534E-2</v>
      </c>
      <c r="AQ36" s="58">
        <f t="shared" ref="AQ36" si="97">(AG36+AH36+AI36+AJ36+AK36+AL36+AM36)/J36</f>
        <v>6.7073170731707321E-2</v>
      </c>
    </row>
    <row r="37" spans="2:122" s="15" customFormat="1" ht="15.75" thickBot="1" x14ac:dyDescent="0.3">
      <c r="B37" s="14"/>
      <c r="C37" s="20"/>
      <c r="D37" s="20"/>
      <c r="E37" s="20"/>
      <c r="F37" s="20"/>
      <c r="G37" s="62"/>
      <c r="H37" s="63"/>
      <c r="I37" s="63"/>
      <c r="J37" s="64"/>
      <c r="K37" s="20"/>
      <c r="L37" s="20"/>
      <c r="M37" s="20"/>
      <c r="N37" s="20"/>
      <c r="O37" s="20"/>
      <c r="P37" s="20"/>
      <c r="Q37" s="20"/>
      <c r="R37" s="20"/>
      <c r="S37" s="65"/>
      <c r="T37" s="66"/>
      <c r="U37" s="67"/>
      <c r="V37" s="20"/>
      <c r="W37" s="20"/>
      <c r="X37" s="20"/>
      <c r="Y37" s="20"/>
      <c r="Z37" s="20"/>
      <c r="AA37" s="20"/>
      <c r="AB37" s="20"/>
      <c r="AC37" s="20"/>
      <c r="AD37" s="65"/>
      <c r="AE37" s="66"/>
      <c r="AF37" s="67"/>
      <c r="AG37" s="20"/>
      <c r="AH37" s="20"/>
      <c r="AI37" s="20"/>
      <c r="AJ37" s="20"/>
      <c r="AK37" s="20"/>
      <c r="AL37" s="20"/>
      <c r="AM37" s="20"/>
      <c r="AN37" s="20"/>
      <c r="AO37" s="65"/>
      <c r="AP37" s="66"/>
      <c r="AQ37" s="67"/>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row>
    <row r="38" spans="2:122" x14ac:dyDescent="0.25">
      <c r="B38" s="16"/>
      <c r="C38" s="6" t="s">
        <v>36</v>
      </c>
      <c r="D38" s="6"/>
      <c r="E38" s="6" t="s">
        <v>2</v>
      </c>
      <c r="F38" s="6" t="s">
        <v>28</v>
      </c>
      <c r="G38" s="7">
        <v>4</v>
      </c>
      <c r="H38" s="58">
        <f t="shared" ref="H38" si="98">T38+AE38+AP38</f>
        <v>0.57692307692307687</v>
      </c>
      <c r="I38" s="58">
        <f>U38+AF38+AQ38</f>
        <v>0.66826923076923084</v>
      </c>
      <c r="J38" s="17">
        <v>208</v>
      </c>
      <c r="K38" s="18">
        <v>2</v>
      </c>
      <c r="L38" s="18">
        <v>12</v>
      </c>
      <c r="M38" s="18">
        <v>12</v>
      </c>
      <c r="N38" s="18">
        <v>44</v>
      </c>
      <c r="O38" s="18">
        <v>29</v>
      </c>
      <c r="P38" s="18">
        <v>6</v>
      </c>
      <c r="Q38" s="18">
        <v>3</v>
      </c>
      <c r="R38" s="18"/>
      <c r="S38" s="19"/>
      <c r="T38" s="59">
        <f>(K38+L38+M38+N38+O38) /J38</f>
        <v>0.47596153846153844</v>
      </c>
      <c r="U38" s="58">
        <f t="shared" ref="U38" si="99">(K38+L38+M38+N38+O38+P38+Q38)/J38</f>
        <v>0.51923076923076927</v>
      </c>
      <c r="V38" s="18">
        <v>0</v>
      </c>
      <c r="W38" s="18">
        <v>0</v>
      </c>
      <c r="X38" s="18">
        <v>0</v>
      </c>
      <c r="Y38" s="18">
        <v>4</v>
      </c>
      <c r="Z38" s="18">
        <v>9</v>
      </c>
      <c r="AA38" s="18">
        <v>2</v>
      </c>
      <c r="AB38" s="18">
        <v>2</v>
      </c>
      <c r="AC38" s="18"/>
      <c r="AD38" s="19"/>
      <c r="AE38" s="59">
        <f t="shared" ref="AE38" si="100">(V38+W38+X38+Y38+Z38) /J38</f>
        <v>6.25E-2</v>
      </c>
      <c r="AF38" s="58">
        <f t="shared" ref="AF38" si="101">(V38+W38+X38+Y38+Z38+AA38+AB38)/J38</f>
        <v>8.1730769230769232E-2</v>
      </c>
      <c r="AG38" s="18">
        <v>0</v>
      </c>
      <c r="AH38" s="18">
        <v>0</v>
      </c>
      <c r="AI38" s="18">
        <v>3</v>
      </c>
      <c r="AJ38" s="18">
        <v>2</v>
      </c>
      <c r="AK38" s="18">
        <v>3</v>
      </c>
      <c r="AL38" s="18">
        <v>4</v>
      </c>
      <c r="AM38" s="18">
        <v>2</v>
      </c>
      <c r="AN38" s="18"/>
      <c r="AO38" s="19"/>
      <c r="AP38" s="59">
        <f t="shared" ref="AP38" si="102">(AG38+AH38+AI38+AJ38+AK38) /J38</f>
        <v>3.8461538461538464E-2</v>
      </c>
      <c r="AQ38" s="58">
        <f t="shared" ref="AQ38" si="103">(AG38+AH38+AI38+AJ38+AK38+AL38+AM38)/J38</f>
        <v>6.7307692307692304E-2</v>
      </c>
    </row>
    <row r="39" spans="2:122" s="15" customFormat="1" ht="15.75" thickBot="1" x14ac:dyDescent="0.3">
      <c r="B39" s="14"/>
      <c r="C39" s="20"/>
      <c r="D39" s="20"/>
      <c r="E39" s="20"/>
      <c r="F39" s="20"/>
      <c r="G39" s="62"/>
      <c r="H39" s="63"/>
      <c r="I39" s="63"/>
      <c r="J39" s="64"/>
      <c r="K39" s="20"/>
      <c r="L39" s="20"/>
      <c r="M39" s="20"/>
      <c r="N39" s="20"/>
      <c r="O39" s="20"/>
      <c r="P39" s="20"/>
      <c r="Q39" s="20"/>
      <c r="R39" s="20"/>
      <c r="S39" s="65"/>
      <c r="T39" s="66"/>
      <c r="U39" s="67"/>
      <c r="V39" s="20"/>
      <c r="W39" s="20"/>
      <c r="X39" s="20"/>
      <c r="Y39" s="20"/>
      <c r="Z39" s="20"/>
      <c r="AA39" s="20"/>
      <c r="AB39" s="20"/>
      <c r="AC39" s="20"/>
      <c r="AD39" s="65"/>
      <c r="AE39" s="66"/>
      <c r="AF39" s="67"/>
      <c r="AG39" s="20"/>
      <c r="AH39" s="20"/>
      <c r="AI39" s="20"/>
      <c r="AJ39" s="20"/>
      <c r="AK39" s="20"/>
      <c r="AL39" s="20"/>
      <c r="AM39" s="20"/>
      <c r="AN39" s="20"/>
      <c r="AO39" s="65"/>
      <c r="AP39" s="66"/>
      <c r="AQ39" s="67"/>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row>
    <row r="40" spans="2:122" x14ac:dyDescent="0.25">
      <c r="B40" s="16"/>
      <c r="C40" s="6" t="s">
        <v>15</v>
      </c>
      <c r="D40" s="6"/>
      <c r="E40" s="6" t="s">
        <v>1</v>
      </c>
      <c r="F40" s="6" t="s">
        <v>28</v>
      </c>
      <c r="G40" s="7">
        <v>1</v>
      </c>
      <c r="H40" s="58">
        <f t="shared" ref="H40:I42" si="104">T40+AE40+AP40</f>
        <v>0.8330871491875923</v>
      </c>
      <c r="I40" s="58">
        <f t="shared" si="104"/>
        <v>0.86262924667651408</v>
      </c>
      <c r="J40" s="17">
        <v>677</v>
      </c>
      <c r="K40" s="18">
        <v>379</v>
      </c>
      <c r="L40" s="18">
        <v>166</v>
      </c>
      <c r="M40" s="18">
        <v>11</v>
      </c>
      <c r="N40" s="18">
        <v>1</v>
      </c>
      <c r="O40" s="18"/>
      <c r="P40" s="18"/>
      <c r="Q40" s="18"/>
      <c r="R40" s="18"/>
      <c r="S40" s="19"/>
      <c r="T40" s="59">
        <f t="shared" ref="T40" si="105">(K40+L40)/J40</f>
        <v>0.80502215657311671</v>
      </c>
      <c r="U40" s="58">
        <f t="shared" ref="U40" si="106">(K40+L40+M40+N40)/J40</f>
        <v>0.82274741506646976</v>
      </c>
      <c r="V40" s="18">
        <v>0</v>
      </c>
      <c r="W40" s="18">
        <v>4</v>
      </c>
      <c r="X40" s="18">
        <v>0</v>
      </c>
      <c r="Y40" s="18">
        <v>0</v>
      </c>
      <c r="Z40" s="18"/>
      <c r="AA40" s="18"/>
      <c r="AB40" s="18"/>
      <c r="AC40" s="18"/>
      <c r="AD40" s="19"/>
      <c r="AE40" s="59">
        <f t="shared" ref="AE40" si="107">(V40+W40)/J40</f>
        <v>5.9084194977843431E-3</v>
      </c>
      <c r="AF40" s="58">
        <f t="shared" ref="AF40" si="108">(V40+W40+X40+Y40)/J40</f>
        <v>5.9084194977843431E-3</v>
      </c>
      <c r="AG40" s="18">
        <v>2</v>
      </c>
      <c r="AH40" s="18">
        <v>1</v>
      </c>
      <c r="AI40" s="18">
        <v>5</v>
      </c>
      <c r="AJ40" s="18">
        <v>2</v>
      </c>
      <c r="AK40" s="18">
        <v>5</v>
      </c>
      <c r="AL40" s="18">
        <v>3</v>
      </c>
      <c r="AM40" s="18">
        <v>5</v>
      </c>
      <c r="AN40" s="18"/>
      <c r="AO40" s="19"/>
      <c r="AP40" s="59">
        <f t="shared" ref="AP40:AP42" si="109">(AG40+AH40+AI40+AJ40+AK40) /J40</f>
        <v>2.2156573116691284E-2</v>
      </c>
      <c r="AQ40" s="58">
        <f t="shared" ref="AQ40:AQ42" si="110">(AG40+AH40+AI40+AJ40+AK40+AL40+AM40)/J40</f>
        <v>3.3973412112259974E-2</v>
      </c>
    </row>
    <row r="41" spans="2:122" x14ac:dyDescent="0.25">
      <c r="B41" s="16"/>
      <c r="C41" s="6"/>
      <c r="D41" s="6"/>
      <c r="E41" s="6" t="s">
        <v>27</v>
      </c>
      <c r="F41" s="6" t="s">
        <v>28</v>
      </c>
      <c r="G41" s="7">
        <v>2</v>
      </c>
      <c r="H41" s="58">
        <f t="shared" si="104"/>
        <v>0.78350515463917525</v>
      </c>
      <c r="I41" s="58">
        <f t="shared" si="104"/>
        <v>0.8206185567010309</v>
      </c>
      <c r="J41" s="17">
        <v>485</v>
      </c>
      <c r="K41" s="18">
        <v>19</v>
      </c>
      <c r="L41" s="18">
        <v>266</v>
      </c>
      <c r="M41" s="18">
        <v>60</v>
      </c>
      <c r="N41" s="18">
        <v>9</v>
      </c>
      <c r="O41" s="18">
        <v>3</v>
      </c>
      <c r="P41" s="18"/>
      <c r="Q41" s="18"/>
      <c r="R41" s="18"/>
      <c r="S41" s="19"/>
      <c r="T41" s="59">
        <f t="shared" ref="T41" si="111">(K41+L41+M41)/J41</f>
        <v>0.71134020618556704</v>
      </c>
      <c r="U41" s="58">
        <f t="shared" ref="U41" si="112">(K41+L41+M41+N41+O41)/J41</f>
        <v>0.73608247422680417</v>
      </c>
      <c r="V41" s="18">
        <v>0</v>
      </c>
      <c r="W41" s="18">
        <v>13</v>
      </c>
      <c r="X41" s="18">
        <v>4</v>
      </c>
      <c r="Y41" s="18">
        <v>0</v>
      </c>
      <c r="Z41" s="18">
        <v>1</v>
      </c>
      <c r="AA41" s="18"/>
      <c r="AB41" s="18"/>
      <c r="AC41" s="18"/>
      <c r="AD41" s="19"/>
      <c r="AE41" s="59">
        <f t="shared" ref="AE41" si="113">(V41+W41+X41)/J41</f>
        <v>3.5051546391752578E-2</v>
      </c>
      <c r="AF41" s="58">
        <f t="shared" ref="AF41" si="114">(V41+W41+X41+Y41+Z41)/J41</f>
        <v>3.711340206185567E-2</v>
      </c>
      <c r="AG41" s="18">
        <v>6</v>
      </c>
      <c r="AH41" s="18">
        <v>9</v>
      </c>
      <c r="AI41" s="18">
        <v>3</v>
      </c>
      <c r="AJ41" s="18">
        <v>0</v>
      </c>
      <c r="AK41" s="18">
        <v>0</v>
      </c>
      <c r="AL41" s="18">
        <v>3</v>
      </c>
      <c r="AM41" s="18">
        <v>2</v>
      </c>
      <c r="AN41" s="18"/>
      <c r="AO41" s="19"/>
      <c r="AP41" s="59">
        <f t="shared" si="109"/>
        <v>3.711340206185567E-2</v>
      </c>
      <c r="AQ41" s="58">
        <f t="shared" si="110"/>
        <v>4.7422680412371132E-2</v>
      </c>
    </row>
    <row r="42" spans="2:122" x14ac:dyDescent="0.25">
      <c r="B42" s="16"/>
      <c r="C42" s="6"/>
      <c r="D42" s="6"/>
      <c r="E42" s="6" t="s">
        <v>2</v>
      </c>
      <c r="F42" s="6" t="s">
        <v>28</v>
      </c>
      <c r="G42" s="7">
        <v>4</v>
      </c>
      <c r="H42" s="58">
        <f t="shared" si="104"/>
        <v>0.96</v>
      </c>
      <c r="I42" s="58">
        <f>U42+AF42+AQ42</f>
        <v>0.96</v>
      </c>
      <c r="J42" s="17">
        <v>25</v>
      </c>
      <c r="K42" s="18">
        <v>0</v>
      </c>
      <c r="L42" s="18">
        <v>14</v>
      </c>
      <c r="M42" s="18">
        <v>1</v>
      </c>
      <c r="N42" s="18">
        <v>8</v>
      </c>
      <c r="O42" s="18">
        <v>1</v>
      </c>
      <c r="P42" s="18">
        <v>0</v>
      </c>
      <c r="Q42" s="18">
        <v>0</v>
      </c>
      <c r="R42" s="18"/>
      <c r="S42" s="19"/>
      <c r="T42" s="59">
        <f>(K42+L42+M42+N42+O42) /J42</f>
        <v>0.96</v>
      </c>
      <c r="U42" s="58">
        <f t="shared" ref="U42" si="115">(K42+L42+M42+N42+O42+P42+Q42)/J42</f>
        <v>0.96</v>
      </c>
      <c r="V42" s="18">
        <v>0</v>
      </c>
      <c r="W42" s="18">
        <v>0</v>
      </c>
      <c r="X42" s="18">
        <v>0</v>
      </c>
      <c r="Y42" s="18">
        <v>0</v>
      </c>
      <c r="Z42" s="18">
        <v>0</v>
      </c>
      <c r="AA42" s="18">
        <v>0</v>
      </c>
      <c r="AB42" s="18">
        <v>0</v>
      </c>
      <c r="AC42" s="18"/>
      <c r="AD42" s="19"/>
      <c r="AE42" s="59">
        <f t="shared" ref="AE42" si="116">(V42+W42+X42+Y42+Z42) /J42</f>
        <v>0</v>
      </c>
      <c r="AF42" s="58">
        <f t="shared" ref="AF42" si="117">(V42+W42+X42+Y42+Z42+AA42+AB42)/J42</f>
        <v>0</v>
      </c>
      <c r="AG42" s="18">
        <v>0</v>
      </c>
      <c r="AH42" s="18">
        <v>0</v>
      </c>
      <c r="AI42" s="18">
        <v>0</v>
      </c>
      <c r="AJ42" s="18">
        <v>0</v>
      </c>
      <c r="AK42" s="18">
        <v>0</v>
      </c>
      <c r="AL42" s="18">
        <v>0</v>
      </c>
      <c r="AM42" s="18">
        <v>0</v>
      </c>
      <c r="AN42" s="18"/>
      <c r="AO42" s="19"/>
      <c r="AP42" s="59">
        <f t="shared" si="109"/>
        <v>0</v>
      </c>
      <c r="AQ42" s="58">
        <f t="shared" si="110"/>
        <v>0</v>
      </c>
    </row>
    <row r="43" spans="2:122" s="15" customFormat="1" ht="15.75" thickBot="1" x14ac:dyDescent="0.3">
      <c r="B43" s="14"/>
      <c r="C43" s="20"/>
      <c r="D43" s="20"/>
      <c r="E43" s="20"/>
      <c r="F43" s="20"/>
      <c r="G43" s="62"/>
      <c r="H43" s="63"/>
      <c r="I43" s="63"/>
      <c r="J43" s="64"/>
      <c r="K43" s="20"/>
      <c r="L43" s="20"/>
      <c r="M43" s="20"/>
      <c r="N43" s="20"/>
      <c r="O43" s="20"/>
      <c r="P43" s="20"/>
      <c r="Q43" s="20"/>
      <c r="R43" s="20"/>
      <c r="S43" s="65"/>
      <c r="T43" s="66"/>
      <c r="U43" s="67"/>
      <c r="V43" s="20"/>
      <c r="W43" s="20"/>
      <c r="X43" s="20"/>
      <c r="Y43" s="20"/>
      <c r="Z43" s="20"/>
      <c r="AA43" s="20"/>
      <c r="AB43" s="20"/>
      <c r="AC43" s="20"/>
      <c r="AD43" s="65"/>
      <c r="AE43" s="66"/>
      <c r="AF43" s="67"/>
      <c r="AG43" s="20"/>
      <c r="AH43" s="20"/>
      <c r="AI43" s="20"/>
      <c r="AJ43" s="20"/>
      <c r="AK43" s="20"/>
      <c r="AL43" s="20"/>
      <c r="AM43" s="20"/>
      <c r="AN43" s="20"/>
      <c r="AO43" s="65"/>
      <c r="AP43" s="66"/>
      <c r="AQ43" s="67"/>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row>
    <row r="44" spans="2:122" x14ac:dyDescent="0.25">
      <c r="B44" s="16"/>
      <c r="C44" s="6" t="s">
        <v>16</v>
      </c>
      <c r="D44" s="6"/>
      <c r="E44" s="6" t="s">
        <v>1</v>
      </c>
      <c r="F44" s="6" t="s">
        <v>28</v>
      </c>
      <c r="G44" s="7">
        <v>1</v>
      </c>
      <c r="H44" s="58">
        <f t="shared" ref="H44:I46" si="118">T44+AE44+AP44</f>
        <v>0.61702127659574468</v>
      </c>
      <c r="I44" s="58">
        <f t="shared" si="118"/>
        <v>0.65957446808510634</v>
      </c>
      <c r="J44" s="17">
        <v>329</v>
      </c>
      <c r="K44" s="18">
        <v>154</v>
      </c>
      <c r="L44" s="18">
        <v>27</v>
      </c>
      <c r="M44" s="18">
        <v>2</v>
      </c>
      <c r="N44" s="18">
        <v>0</v>
      </c>
      <c r="O44" s="18"/>
      <c r="P44" s="18"/>
      <c r="Q44" s="18"/>
      <c r="R44" s="18"/>
      <c r="S44" s="19"/>
      <c r="T44" s="59">
        <f t="shared" ref="T44" si="119">(K44+L44)/J44</f>
        <v>0.55015197568389063</v>
      </c>
      <c r="U44" s="58">
        <f t="shared" ref="U44" si="120">(K44+L44+M44+N44)/J44</f>
        <v>0.55623100303951367</v>
      </c>
      <c r="V44" s="18">
        <v>0</v>
      </c>
      <c r="W44" s="18">
        <v>1</v>
      </c>
      <c r="X44" s="18">
        <v>0</v>
      </c>
      <c r="Y44" s="18">
        <v>0</v>
      </c>
      <c r="Z44" s="18"/>
      <c r="AA44" s="18"/>
      <c r="AB44" s="18"/>
      <c r="AC44" s="18"/>
      <c r="AD44" s="19"/>
      <c r="AE44" s="59">
        <f t="shared" ref="AE44" si="121">(V44+W44)/J44</f>
        <v>3.0395136778115501E-3</v>
      </c>
      <c r="AF44" s="58">
        <f t="shared" ref="AF44" si="122">(V44+W44+X44+Y44)/J44</f>
        <v>3.0395136778115501E-3</v>
      </c>
      <c r="AG44" s="18">
        <v>2</v>
      </c>
      <c r="AH44" s="18">
        <v>5</v>
      </c>
      <c r="AI44" s="18">
        <v>4</v>
      </c>
      <c r="AJ44" s="18">
        <v>8</v>
      </c>
      <c r="AK44" s="18">
        <v>2</v>
      </c>
      <c r="AL44" s="18">
        <v>7</v>
      </c>
      <c r="AM44" s="18">
        <v>5</v>
      </c>
      <c r="AN44" s="18"/>
      <c r="AO44" s="19"/>
      <c r="AP44" s="59">
        <f t="shared" ref="AP44:AP46" si="123">(AG44+AH44+AI44+AJ44+AK44) /J44</f>
        <v>6.3829787234042548E-2</v>
      </c>
      <c r="AQ44" s="58">
        <f t="shared" ref="AQ44:AQ46" si="124">(AG44+AH44+AI44+AJ44+AK44+AL44+AM44)/J44</f>
        <v>0.10030395136778116</v>
      </c>
    </row>
    <row r="45" spans="2:122" x14ac:dyDescent="0.25">
      <c r="B45" s="16"/>
      <c r="C45" s="6"/>
      <c r="D45" s="6"/>
      <c r="E45" s="6" t="s">
        <v>27</v>
      </c>
      <c r="F45" s="6" t="s">
        <v>28</v>
      </c>
      <c r="G45" s="7">
        <v>2</v>
      </c>
      <c r="H45" s="58">
        <f t="shared" si="118"/>
        <v>0.51057401812688818</v>
      </c>
      <c r="I45" s="58">
        <f t="shared" si="118"/>
        <v>0.61450151057401814</v>
      </c>
      <c r="J45" s="21">
        <v>1655</v>
      </c>
      <c r="K45" s="18">
        <v>46</v>
      </c>
      <c r="L45" s="18">
        <v>513</v>
      </c>
      <c r="M45" s="18">
        <v>159</v>
      </c>
      <c r="N45" s="18">
        <v>60</v>
      </c>
      <c r="O45" s="18">
        <v>25</v>
      </c>
      <c r="P45" s="18"/>
      <c r="Q45" s="18"/>
      <c r="R45" s="18"/>
      <c r="S45" s="19"/>
      <c r="T45" s="59">
        <f t="shared" ref="T45" si="125">(K45+L45+M45)/J45</f>
        <v>0.43383685800604227</v>
      </c>
      <c r="U45" s="58">
        <f t="shared" ref="U45" si="126">(K45+L45+M45+N45+O45)/J45</f>
        <v>0.48519637462235649</v>
      </c>
      <c r="V45" s="18">
        <v>0</v>
      </c>
      <c r="W45" s="18">
        <v>1</v>
      </c>
      <c r="X45" s="18">
        <v>6</v>
      </c>
      <c r="Y45" s="18">
        <v>9</v>
      </c>
      <c r="Z45" s="18">
        <v>6</v>
      </c>
      <c r="AA45" s="18"/>
      <c r="AB45" s="18"/>
      <c r="AC45" s="18"/>
      <c r="AD45" s="19"/>
      <c r="AE45" s="59">
        <f t="shared" ref="AE45" si="127">(V45+W45+X45)/J45</f>
        <v>4.229607250755287E-3</v>
      </c>
      <c r="AF45" s="58">
        <f t="shared" ref="AF45" si="128">(V45+W45+X45+Y45+Z45)/J45</f>
        <v>1.3293051359516616E-2</v>
      </c>
      <c r="AG45" s="18">
        <v>6</v>
      </c>
      <c r="AH45" s="18">
        <v>20</v>
      </c>
      <c r="AI45" s="18">
        <v>31</v>
      </c>
      <c r="AJ45" s="18">
        <v>27</v>
      </c>
      <c r="AK45" s="18">
        <v>36</v>
      </c>
      <c r="AL45" s="18">
        <v>44</v>
      </c>
      <c r="AM45" s="18">
        <v>28</v>
      </c>
      <c r="AN45" s="18"/>
      <c r="AO45" s="19"/>
      <c r="AP45" s="59">
        <f t="shared" si="123"/>
        <v>7.2507552870090641E-2</v>
      </c>
      <c r="AQ45" s="58">
        <f t="shared" si="124"/>
        <v>0.11601208459214502</v>
      </c>
    </row>
    <row r="46" spans="2:122" x14ac:dyDescent="0.25">
      <c r="B46" s="16"/>
      <c r="C46" s="6"/>
      <c r="D46" s="6"/>
      <c r="E46" s="6" t="s">
        <v>2</v>
      </c>
      <c r="F46" s="6" t="s">
        <v>28</v>
      </c>
      <c r="G46" s="7">
        <v>4</v>
      </c>
      <c r="H46" s="58">
        <f t="shared" si="118"/>
        <v>0.7567567567567568</v>
      </c>
      <c r="I46" s="58">
        <f>U46+AF46+AQ46</f>
        <v>0.7567567567567568</v>
      </c>
      <c r="J46" s="17">
        <v>37</v>
      </c>
      <c r="K46" s="18">
        <v>0</v>
      </c>
      <c r="L46" s="18">
        <v>17</v>
      </c>
      <c r="M46" s="18">
        <v>5</v>
      </c>
      <c r="N46" s="18">
        <v>3</v>
      </c>
      <c r="O46" s="18">
        <v>1</v>
      </c>
      <c r="P46" s="18">
        <v>0</v>
      </c>
      <c r="Q46" s="18">
        <v>0</v>
      </c>
      <c r="R46" s="18"/>
      <c r="S46" s="19"/>
      <c r="T46" s="59">
        <f>(K46+L46+M46+N46+O46) /J46</f>
        <v>0.70270270270270274</v>
      </c>
      <c r="U46" s="58">
        <f t="shared" ref="U46" si="129">(K46+L46+M46+N46+O46+P46+Q46)/J46</f>
        <v>0.70270270270270274</v>
      </c>
      <c r="V46" s="18">
        <v>0</v>
      </c>
      <c r="W46" s="18">
        <v>0</v>
      </c>
      <c r="X46" s="18">
        <v>0</v>
      </c>
      <c r="Y46" s="18">
        <v>0</v>
      </c>
      <c r="Z46" s="18">
        <v>0</v>
      </c>
      <c r="AA46" s="18">
        <v>0</v>
      </c>
      <c r="AB46" s="18">
        <v>0</v>
      </c>
      <c r="AC46" s="18"/>
      <c r="AD46" s="19"/>
      <c r="AE46" s="59">
        <f t="shared" ref="AE46" si="130">(V46+W46+X46+Y46+Z46) /J46</f>
        <v>0</v>
      </c>
      <c r="AF46" s="58">
        <f t="shared" ref="AF46" si="131">(V46+W46+X46+Y46+Z46+AA46+AB46)/J46</f>
        <v>0</v>
      </c>
      <c r="AG46" s="18">
        <v>1</v>
      </c>
      <c r="AH46" s="18">
        <v>0</v>
      </c>
      <c r="AI46" s="18">
        <v>0</v>
      </c>
      <c r="AJ46" s="18">
        <v>0</v>
      </c>
      <c r="AK46" s="18">
        <v>1</v>
      </c>
      <c r="AL46" s="18">
        <v>0</v>
      </c>
      <c r="AM46" s="18">
        <v>0</v>
      </c>
      <c r="AN46" s="18"/>
      <c r="AO46" s="19"/>
      <c r="AP46" s="59">
        <f t="shared" si="123"/>
        <v>5.4054054054054057E-2</v>
      </c>
      <c r="AQ46" s="58">
        <f t="shared" si="124"/>
        <v>5.4054054054054057E-2</v>
      </c>
    </row>
    <row r="47" spans="2:122" s="15" customFormat="1" ht="15.75" thickBot="1" x14ac:dyDescent="0.3">
      <c r="B47" s="14"/>
      <c r="C47" s="20"/>
      <c r="D47" s="20"/>
      <c r="E47" s="20"/>
      <c r="F47" s="20"/>
      <c r="G47" s="62"/>
      <c r="H47" s="63"/>
      <c r="I47" s="63"/>
      <c r="J47" s="64"/>
      <c r="K47" s="20"/>
      <c r="L47" s="20"/>
      <c r="M47" s="20"/>
      <c r="N47" s="20"/>
      <c r="O47" s="20"/>
      <c r="P47" s="20"/>
      <c r="Q47" s="20"/>
      <c r="R47" s="20"/>
      <c r="S47" s="65"/>
      <c r="T47" s="66"/>
      <c r="U47" s="67"/>
      <c r="V47" s="20"/>
      <c r="W47" s="20"/>
      <c r="X47" s="20"/>
      <c r="Y47" s="20"/>
      <c r="Z47" s="20"/>
      <c r="AA47" s="20"/>
      <c r="AB47" s="20"/>
      <c r="AC47" s="20"/>
      <c r="AD47" s="65"/>
      <c r="AE47" s="66"/>
      <c r="AF47" s="67"/>
      <c r="AG47" s="20"/>
      <c r="AH47" s="20"/>
      <c r="AI47" s="20"/>
      <c r="AJ47" s="20"/>
      <c r="AK47" s="20"/>
      <c r="AL47" s="20"/>
      <c r="AM47" s="20"/>
      <c r="AN47" s="20"/>
      <c r="AO47" s="65"/>
      <c r="AP47" s="66"/>
      <c r="AQ47" s="67"/>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c r="CC47" s="83"/>
      <c r="CD47" s="83"/>
      <c r="CE47" s="83"/>
      <c r="CF47" s="83"/>
      <c r="CG47" s="83"/>
      <c r="CH47" s="83"/>
      <c r="CI47" s="83"/>
      <c r="CJ47" s="83"/>
      <c r="CK47" s="83"/>
      <c r="CL47" s="83"/>
      <c r="CM47" s="83"/>
      <c r="CN47" s="83"/>
      <c r="CO47" s="83"/>
      <c r="CP47" s="83"/>
      <c r="CQ47" s="83"/>
      <c r="CR47" s="83"/>
      <c r="CS47" s="83"/>
      <c r="CT47" s="83"/>
      <c r="CU47" s="83"/>
      <c r="CV47" s="83"/>
      <c r="CW47" s="83"/>
      <c r="CX47" s="83"/>
      <c r="CY47" s="83"/>
      <c r="CZ47" s="83"/>
      <c r="DA47" s="83"/>
      <c r="DB47" s="83"/>
      <c r="DC47" s="83"/>
      <c r="DD47" s="83"/>
      <c r="DE47" s="83"/>
      <c r="DF47" s="83"/>
      <c r="DG47" s="83"/>
      <c r="DH47" s="83"/>
      <c r="DI47" s="83"/>
      <c r="DJ47" s="83"/>
      <c r="DK47" s="83"/>
      <c r="DL47" s="83"/>
      <c r="DM47" s="83"/>
      <c r="DN47" s="83"/>
      <c r="DO47" s="83"/>
      <c r="DP47" s="83"/>
      <c r="DQ47" s="83"/>
      <c r="DR47" s="83"/>
    </row>
    <row r="48" spans="2:122" x14ac:dyDescent="0.25">
      <c r="B48" s="16"/>
      <c r="C48" s="6" t="s">
        <v>17</v>
      </c>
      <c r="D48" s="6"/>
      <c r="E48" s="6" t="s">
        <v>1</v>
      </c>
      <c r="F48" s="6" t="s">
        <v>28</v>
      </c>
      <c r="G48" s="7">
        <v>1</v>
      </c>
      <c r="H48" s="58">
        <f t="shared" ref="H48:I50" si="132">T48+AE48+AP48</f>
        <v>0.65853658536585358</v>
      </c>
      <c r="I48" s="58">
        <f t="shared" si="132"/>
        <v>0.68292682926829273</v>
      </c>
      <c r="J48" s="17">
        <v>123</v>
      </c>
      <c r="K48" s="18">
        <v>41</v>
      </c>
      <c r="L48" s="18">
        <v>20</v>
      </c>
      <c r="M48" s="18">
        <v>0</v>
      </c>
      <c r="N48" s="18">
        <v>2</v>
      </c>
      <c r="O48" s="18"/>
      <c r="P48" s="18"/>
      <c r="Q48" s="18"/>
      <c r="R48" s="18"/>
      <c r="S48" s="19"/>
      <c r="T48" s="59">
        <f t="shared" ref="T48" si="133">(K48+L48)/J48</f>
        <v>0.49593495934959347</v>
      </c>
      <c r="U48" s="58">
        <f t="shared" ref="U48" si="134">(K48+L48+M48+N48)/J48</f>
        <v>0.51219512195121952</v>
      </c>
      <c r="V48" s="18">
        <v>0</v>
      </c>
      <c r="W48" s="18">
        <v>0</v>
      </c>
      <c r="X48" s="18">
        <v>0</v>
      </c>
      <c r="Y48" s="18">
        <v>0</v>
      </c>
      <c r="Z48" s="18"/>
      <c r="AA48" s="18"/>
      <c r="AB48" s="18"/>
      <c r="AC48" s="18"/>
      <c r="AD48" s="19"/>
      <c r="AE48" s="59">
        <f t="shared" ref="AE48" si="135">(V48+W48)/J48</f>
        <v>0</v>
      </c>
      <c r="AF48" s="58">
        <f t="shared" ref="AF48" si="136">(V48+W48+X48+Y48)/J48</f>
        <v>0</v>
      </c>
      <c r="AG48" s="18">
        <v>1</v>
      </c>
      <c r="AH48" s="18">
        <v>12</v>
      </c>
      <c r="AI48" s="18">
        <v>1</v>
      </c>
      <c r="AJ48" s="18">
        <v>3</v>
      </c>
      <c r="AK48" s="18">
        <v>3</v>
      </c>
      <c r="AL48" s="18">
        <v>1</v>
      </c>
      <c r="AM48" s="18">
        <v>0</v>
      </c>
      <c r="AN48" s="18"/>
      <c r="AO48" s="19"/>
      <c r="AP48" s="59">
        <f t="shared" ref="AP48:AP50" si="137">(AG48+AH48+AI48+AJ48+AK48) /J48</f>
        <v>0.16260162601626016</v>
      </c>
      <c r="AQ48" s="58">
        <f t="shared" ref="AQ48:AQ50" si="138">(AG48+AH48+AI48+AJ48+AK48+AL48+AM48)/J48</f>
        <v>0.17073170731707318</v>
      </c>
    </row>
    <row r="49" spans="2:122" x14ac:dyDescent="0.25">
      <c r="B49" s="16"/>
      <c r="C49" s="6"/>
      <c r="D49" s="6"/>
      <c r="E49" s="6" t="s">
        <v>27</v>
      </c>
      <c r="F49" s="6" t="s">
        <v>28</v>
      </c>
      <c r="G49" s="7">
        <v>2</v>
      </c>
      <c r="H49" s="58">
        <f t="shared" si="132"/>
        <v>0.47658862876254177</v>
      </c>
      <c r="I49" s="58">
        <f t="shared" si="132"/>
        <v>0.55016722408026753</v>
      </c>
      <c r="J49" s="17">
        <v>598</v>
      </c>
      <c r="K49" s="18">
        <v>28</v>
      </c>
      <c r="L49" s="18">
        <v>177</v>
      </c>
      <c r="M49" s="18">
        <v>54</v>
      </c>
      <c r="N49" s="18">
        <v>21</v>
      </c>
      <c r="O49" s="18">
        <v>6</v>
      </c>
      <c r="P49" s="18"/>
      <c r="Q49" s="18"/>
      <c r="R49" s="18"/>
      <c r="S49" s="19"/>
      <c r="T49" s="59">
        <f t="shared" ref="T49" si="139">(K49+L49+M49)/J49</f>
        <v>0.43311036789297658</v>
      </c>
      <c r="U49" s="58">
        <f t="shared" ref="U49" si="140">(K49+L49+M49+N49+O49)/J49</f>
        <v>0.47826086956521741</v>
      </c>
      <c r="V49" s="18">
        <v>1</v>
      </c>
      <c r="W49" s="18">
        <v>1</v>
      </c>
      <c r="X49" s="18">
        <v>3</v>
      </c>
      <c r="Y49" s="18">
        <v>0</v>
      </c>
      <c r="Z49" s="18">
        <v>2</v>
      </c>
      <c r="AA49" s="18"/>
      <c r="AB49" s="18"/>
      <c r="AC49" s="18"/>
      <c r="AD49" s="19"/>
      <c r="AE49" s="59">
        <f t="shared" ref="AE49" si="141">(V49+W49+X49)/J49</f>
        <v>8.3612040133779261E-3</v>
      </c>
      <c r="AF49" s="58">
        <f t="shared" ref="AF49" si="142">(V49+W49+X49+Y49+Z49)/J49</f>
        <v>1.1705685618729096E-2</v>
      </c>
      <c r="AG49" s="18">
        <v>3</v>
      </c>
      <c r="AH49" s="18">
        <v>3</v>
      </c>
      <c r="AI49" s="18">
        <v>7</v>
      </c>
      <c r="AJ49" s="18">
        <v>6</v>
      </c>
      <c r="AK49" s="18">
        <v>2</v>
      </c>
      <c r="AL49" s="18">
        <v>8</v>
      </c>
      <c r="AM49" s="18">
        <v>7</v>
      </c>
      <c r="AN49" s="18"/>
      <c r="AO49" s="19"/>
      <c r="AP49" s="59">
        <f t="shared" si="137"/>
        <v>3.5117056856187288E-2</v>
      </c>
      <c r="AQ49" s="58">
        <f t="shared" si="138"/>
        <v>6.0200668896321072E-2</v>
      </c>
    </row>
    <row r="50" spans="2:122" x14ac:dyDescent="0.25">
      <c r="B50" s="16"/>
      <c r="C50" s="6"/>
      <c r="D50" s="6"/>
      <c r="E50" s="6" t="s">
        <v>2</v>
      </c>
      <c r="F50" s="6" t="s">
        <v>28</v>
      </c>
      <c r="G50" s="7">
        <v>4</v>
      </c>
      <c r="H50" s="58">
        <f t="shared" si="132"/>
        <v>0.35087719298245612</v>
      </c>
      <c r="I50" s="58">
        <f>U50+AF50+AQ50</f>
        <v>0.42105263157894735</v>
      </c>
      <c r="J50" s="17">
        <v>114</v>
      </c>
      <c r="K50" s="18">
        <v>0</v>
      </c>
      <c r="L50" s="18">
        <v>1</v>
      </c>
      <c r="M50" s="18">
        <v>1</v>
      </c>
      <c r="N50" s="18">
        <v>13</v>
      </c>
      <c r="O50" s="18">
        <v>3</v>
      </c>
      <c r="P50" s="18">
        <v>0</v>
      </c>
      <c r="Q50" s="18">
        <v>1</v>
      </c>
      <c r="R50" s="18"/>
      <c r="S50" s="19"/>
      <c r="T50" s="59">
        <f>(K50+L50+M50+N50+O50) /J50</f>
        <v>0.15789473684210525</v>
      </c>
      <c r="U50" s="58">
        <f t="shared" ref="U50" si="143">(K50+L50+M50+N50+O50+P50+Q50)/J50</f>
        <v>0.16666666666666666</v>
      </c>
      <c r="V50" s="18">
        <v>0</v>
      </c>
      <c r="W50" s="18">
        <v>0</v>
      </c>
      <c r="X50" s="18">
        <v>0</v>
      </c>
      <c r="Y50" s="18">
        <v>0</v>
      </c>
      <c r="Z50" s="18">
        <v>0</v>
      </c>
      <c r="AA50" s="18">
        <v>0</v>
      </c>
      <c r="AB50" s="18">
        <v>0</v>
      </c>
      <c r="AC50" s="18"/>
      <c r="AD50" s="19"/>
      <c r="AE50" s="59">
        <f t="shared" ref="AE50" si="144">(V50+W50+X50+Y50+Z50) /J50</f>
        <v>0</v>
      </c>
      <c r="AF50" s="58">
        <f t="shared" ref="AF50" si="145">(V50+W50+X50+Y50+Z50+AA50+AB50)/J50</f>
        <v>0</v>
      </c>
      <c r="AG50" s="18">
        <v>1</v>
      </c>
      <c r="AH50" s="18">
        <v>0</v>
      </c>
      <c r="AI50" s="18">
        <v>15</v>
      </c>
      <c r="AJ50" s="18">
        <v>4</v>
      </c>
      <c r="AK50" s="18">
        <v>2</v>
      </c>
      <c r="AL50" s="18">
        <v>5</v>
      </c>
      <c r="AM50" s="18">
        <v>2</v>
      </c>
      <c r="AN50" s="18"/>
      <c r="AO50" s="19"/>
      <c r="AP50" s="59">
        <f t="shared" si="137"/>
        <v>0.19298245614035087</v>
      </c>
      <c r="AQ50" s="58">
        <f t="shared" si="138"/>
        <v>0.25438596491228072</v>
      </c>
    </row>
    <row r="51" spans="2:122" s="15" customFormat="1" ht="15.75" thickBot="1" x14ac:dyDescent="0.3">
      <c r="B51" s="14"/>
      <c r="C51" s="20"/>
      <c r="D51" s="20"/>
      <c r="E51" s="20"/>
      <c r="F51" s="20"/>
      <c r="G51" s="62"/>
      <c r="H51" s="63"/>
      <c r="I51" s="63"/>
      <c r="J51" s="64"/>
      <c r="K51" s="20"/>
      <c r="L51" s="20"/>
      <c r="M51" s="20"/>
      <c r="N51" s="20"/>
      <c r="O51" s="20"/>
      <c r="P51" s="20"/>
      <c r="Q51" s="20"/>
      <c r="R51" s="20"/>
      <c r="S51" s="65"/>
      <c r="T51" s="66"/>
      <c r="U51" s="67"/>
      <c r="V51" s="20"/>
      <c r="W51" s="20"/>
      <c r="X51" s="20"/>
      <c r="Y51" s="20"/>
      <c r="Z51" s="20"/>
      <c r="AA51" s="20"/>
      <c r="AB51" s="20"/>
      <c r="AC51" s="20"/>
      <c r="AD51" s="65"/>
      <c r="AE51" s="66"/>
      <c r="AF51" s="67"/>
      <c r="AG51" s="20"/>
      <c r="AH51" s="20"/>
      <c r="AI51" s="20"/>
      <c r="AJ51" s="20"/>
      <c r="AK51" s="20"/>
      <c r="AL51" s="20"/>
      <c r="AM51" s="20"/>
      <c r="AN51" s="20"/>
      <c r="AO51" s="65"/>
      <c r="AP51" s="66"/>
      <c r="AQ51" s="67"/>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row>
    <row r="52" spans="2:122" x14ac:dyDescent="0.25">
      <c r="B52" s="16"/>
      <c r="C52" s="6" t="s">
        <v>18</v>
      </c>
      <c r="D52" s="6"/>
      <c r="E52" s="6" t="s">
        <v>1</v>
      </c>
      <c r="F52" s="6" t="s">
        <v>28</v>
      </c>
      <c r="G52" s="7">
        <v>1</v>
      </c>
      <c r="H52" s="58">
        <f t="shared" ref="H52:I54" si="146">T52+AE52+AP52</f>
        <v>0.5714285714285714</v>
      </c>
      <c r="I52" s="58">
        <f t="shared" si="146"/>
        <v>0.70857142857142852</v>
      </c>
      <c r="J52" s="17">
        <v>175</v>
      </c>
      <c r="K52" s="18">
        <v>65</v>
      </c>
      <c r="L52" s="18">
        <v>24</v>
      </c>
      <c r="M52" s="18">
        <v>17</v>
      </c>
      <c r="N52" s="18">
        <v>2</v>
      </c>
      <c r="O52" s="18"/>
      <c r="P52" s="18"/>
      <c r="Q52" s="18"/>
      <c r="R52" s="18"/>
      <c r="S52" s="19"/>
      <c r="T52" s="59">
        <f t="shared" ref="T52" si="147">(K52+L52)/J52</f>
        <v>0.50857142857142856</v>
      </c>
      <c r="U52" s="58">
        <f t="shared" ref="U52" si="148">(K52+L52+M52+N52)/J52</f>
        <v>0.6171428571428571</v>
      </c>
      <c r="V52" s="18">
        <v>0</v>
      </c>
      <c r="W52" s="18">
        <v>0</v>
      </c>
      <c r="X52" s="18">
        <v>0</v>
      </c>
      <c r="Y52" s="18">
        <v>1</v>
      </c>
      <c r="Z52" s="18"/>
      <c r="AA52" s="18"/>
      <c r="AB52" s="18"/>
      <c r="AC52" s="18"/>
      <c r="AD52" s="19"/>
      <c r="AE52" s="59">
        <f t="shared" ref="AE52" si="149">(V52+W52)/J52</f>
        <v>0</v>
      </c>
      <c r="AF52" s="58">
        <f t="shared" ref="AF52" si="150">(V52+W52+X52+Y52)/J52</f>
        <v>5.7142857142857143E-3</v>
      </c>
      <c r="AG52" s="18">
        <v>0</v>
      </c>
      <c r="AH52" s="18">
        <v>2</v>
      </c>
      <c r="AI52" s="18">
        <v>6</v>
      </c>
      <c r="AJ52" s="18">
        <v>1</v>
      </c>
      <c r="AK52" s="18">
        <v>2</v>
      </c>
      <c r="AL52" s="18">
        <v>2</v>
      </c>
      <c r="AM52" s="18">
        <v>2</v>
      </c>
      <c r="AN52" s="18"/>
      <c r="AO52" s="19"/>
      <c r="AP52" s="59">
        <f t="shared" ref="AP52:AP54" si="151">(AG52+AH52+AI52+AJ52+AK52) /J52</f>
        <v>6.2857142857142861E-2</v>
      </c>
      <c r="AQ52" s="58">
        <f t="shared" ref="AQ52:AQ54" si="152">(AG52+AH52+AI52+AJ52+AK52+AL52+AM52)/J52</f>
        <v>8.5714285714285715E-2</v>
      </c>
    </row>
    <row r="53" spans="2:122" x14ac:dyDescent="0.25">
      <c r="B53" s="16"/>
      <c r="C53" s="6"/>
      <c r="D53" s="6"/>
      <c r="E53" s="6" t="s">
        <v>27</v>
      </c>
      <c r="F53" s="6" t="s">
        <v>28</v>
      </c>
      <c r="G53" s="7">
        <v>2</v>
      </c>
      <c r="H53" s="58">
        <f t="shared" si="146"/>
        <v>0.49659863945578231</v>
      </c>
      <c r="I53" s="58">
        <f t="shared" si="146"/>
        <v>0.6281179138321995</v>
      </c>
      <c r="J53" s="17">
        <v>441</v>
      </c>
      <c r="K53" s="18">
        <v>9</v>
      </c>
      <c r="L53" s="18">
        <v>137</v>
      </c>
      <c r="M53" s="18">
        <v>43</v>
      </c>
      <c r="N53" s="18">
        <v>16</v>
      </c>
      <c r="O53" s="18">
        <v>8</v>
      </c>
      <c r="P53" s="18"/>
      <c r="Q53" s="18"/>
      <c r="R53" s="18"/>
      <c r="S53" s="19"/>
      <c r="T53" s="59">
        <f t="shared" ref="T53" si="153">(K53+L53+M53)/J53</f>
        <v>0.42857142857142855</v>
      </c>
      <c r="U53" s="58">
        <f t="shared" ref="U53" si="154">(K53+L53+M53+N53+O53)/J53</f>
        <v>0.48299319727891155</v>
      </c>
      <c r="V53" s="18">
        <v>0</v>
      </c>
      <c r="W53" s="18">
        <v>0</v>
      </c>
      <c r="X53" s="18">
        <v>3</v>
      </c>
      <c r="Y53" s="18">
        <v>3</v>
      </c>
      <c r="Z53" s="18">
        <v>3</v>
      </c>
      <c r="AA53" s="18"/>
      <c r="AB53" s="18"/>
      <c r="AC53" s="18"/>
      <c r="AD53" s="19"/>
      <c r="AE53" s="59">
        <f t="shared" ref="AE53" si="155">(V53+W53+X53)/J53</f>
        <v>6.8027210884353739E-3</v>
      </c>
      <c r="AF53" s="58">
        <f t="shared" ref="AF53" si="156">(V53+W53+X53+Y53+Z53)/J53</f>
        <v>2.0408163265306121E-2</v>
      </c>
      <c r="AG53" s="18">
        <v>8</v>
      </c>
      <c r="AH53" s="18">
        <v>7</v>
      </c>
      <c r="AI53" s="18">
        <v>2</v>
      </c>
      <c r="AJ53" s="18">
        <v>2</v>
      </c>
      <c r="AK53" s="18">
        <v>8</v>
      </c>
      <c r="AL53" s="18">
        <v>15</v>
      </c>
      <c r="AM53" s="18">
        <v>13</v>
      </c>
      <c r="AN53" s="18"/>
      <c r="AO53" s="19"/>
      <c r="AP53" s="59">
        <f t="shared" si="151"/>
        <v>6.1224489795918366E-2</v>
      </c>
      <c r="AQ53" s="58">
        <f t="shared" si="152"/>
        <v>0.12471655328798185</v>
      </c>
    </row>
    <row r="54" spans="2:122" x14ac:dyDescent="0.25">
      <c r="B54" s="16"/>
      <c r="C54" s="6"/>
      <c r="D54" s="6"/>
      <c r="E54" s="6" t="s">
        <v>2</v>
      </c>
      <c r="F54" s="6" t="s">
        <v>28</v>
      </c>
      <c r="G54" s="7">
        <v>4</v>
      </c>
      <c r="H54" s="58">
        <f t="shared" si="146"/>
        <v>0.64666136724960255</v>
      </c>
      <c r="I54" s="58">
        <f>U54+AF54+AQ54</f>
        <v>0.77662957074721795</v>
      </c>
      <c r="J54" s="21">
        <v>2516</v>
      </c>
      <c r="K54" s="18">
        <v>111</v>
      </c>
      <c r="L54" s="18">
        <v>160</v>
      </c>
      <c r="M54" s="18">
        <v>215</v>
      </c>
      <c r="N54" s="18">
        <v>524</v>
      </c>
      <c r="O54" s="18">
        <v>447</v>
      </c>
      <c r="P54" s="18">
        <v>172</v>
      </c>
      <c r="Q54" s="18">
        <v>58</v>
      </c>
      <c r="R54" s="18"/>
      <c r="S54" s="19"/>
      <c r="T54" s="59">
        <f>(K54+L54+M54+N54+O54) /J54</f>
        <v>0.579093799682035</v>
      </c>
      <c r="U54" s="58">
        <f t="shared" ref="U54" si="157">(K54+L54+M54+N54+O54+P54+Q54)/J54</f>
        <v>0.67050874403815586</v>
      </c>
      <c r="V54" s="18">
        <v>1</v>
      </c>
      <c r="W54" s="18">
        <v>1</v>
      </c>
      <c r="X54" s="18">
        <v>4</v>
      </c>
      <c r="Y54" s="18">
        <v>20</v>
      </c>
      <c r="Z54" s="18">
        <v>29</v>
      </c>
      <c r="AA54" s="18">
        <v>36</v>
      </c>
      <c r="AB54" s="18">
        <v>19</v>
      </c>
      <c r="AC54" s="18"/>
      <c r="AD54" s="19"/>
      <c r="AE54" s="59">
        <f t="shared" ref="AE54" si="158">(V54+W54+X54+Y54+Z54) /J54</f>
        <v>2.1860095389507155E-2</v>
      </c>
      <c r="AF54" s="58">
        <f t="shared" ref="AF54" si="159">(V54+W54+X54+Y54+Z54+AA54+AB54)/J54</f>
        <v>4.372019077901431E-2</v>
      </c>
      <c r="AG54" s="18">
        <v>5</v>
      </c>
      <c r="AH54" s="18">
        <v>2</v>
      </c>
      <c r="AI54" s="18">
        <v>27</v>
      </c>
      <c r="AJ54" s="18">
        <v>29</v>
      </c>
      <c r="AK54" s="18">
        <v>52</v>
      </c>
      <c r="AL54" s="18">
        <v>26</v>
      </c>
      <c r="AM54" s="18">
        <v>16</v>
      </c>
      <c r="AN54" s="18"/>
      <c r="AO54" s="19"/>
      <c r="AP54" s="59">
        <f t="shared" si="151"/>
        <v>4.5707472178060413E-2</v>
      </c>
      <c r="AQ54" s="58">
        <f t="shared" si="152"/>
        <v>6.2400635930047695E-2</v>
      </c>
    </row>
    <row r="55" spans="2:122" s="15" customFormat="1" ht="15.75" thickBot="1" x14ac:dyDescent="0.3">
      <c r="B55" s="14"/>
      <c r="C55" s="20"/>
      <c r="D55" s="20"/>
      <c r="E55" s="20"/>
      <c r="F55" s="20"/>
      <c r="G55" s="62"/>
      <c r="H55" s="63"/>
      <c r="I55" s="63"/>
      <c r="J55" s="64"/>
      <c r="K55" s="20"/>
      <c r="L55" s="20"/>
      <c r="M55" s="20"/>
      <c r="N55" s="20"/>
      <c r="O55" s="20"/>
      <c r="P55" s="20"/>
      <c r="Q55" s="20"/>
      <c r="R55" s="20"/>
      <c r="S55" s="65"/>
      <c r="T55" s="66"/>
      <c r="U55" s="67"/>
      <c r="V55" s="20"/>
      <c r="W55" s="20"/>
      <c r="X55" s="20"/>
      <c r="Y55" s="20"/>
      <c r="Z55" s="20"/>
      <c r="AA55" s="20"/>
      <c r="AB55" s="20"/>
      <c r="AC55" s="20"/>
      <c r="AD55" s="65"/>
      <c r="AE55" s="66"/>
      <c r="AF55" s="67"/>
      <c r="AG55" s="20"/>
      <c r="AH55" s="20"/>
      <c r="AI55" s="20"/>
      <c r="AJ55" s="20"/>
      <c r="AK55" s="20"/>
      <c r="AL55" s="20"/>
      <c r="AM55" s="20"/>
      <c r="AN55" s="20"/>
      <c r="AO55" s="65"/>
      <c r="AP55" s="66"/>
      <c r="AQ55" s="67"/>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row>
    <row r="56" spans="2:122" x14ac:dyDescent="0.25">
      <c r="B56" s="16"/>
      <c r="C56" s="6" t="s">
        <v>19</v>
      </c>
      <c r="D56" s="6"/>
      <c r="E56" s="6" t="s">
        <v>1</v>
      </c>
      <c r="F56" s="6" t="s">
        <v>28</v>
      </c>
      <c r="G56" s="7">
        <v>1</v>
      </c>
      <c r="H56" s="58">
        <f t="shared" ref="H56:I57" si="160">T56+AE56+AP56</f>
        <v>0.70014245014245013</v>
      </c>
      <c r="I56" s="58">
        <f t="shared" si="160"/>
        <v>0.75213675213675213</v>
      </c>
      <c r="J56" s="21">
        <v>1404</v>
      </c>
      <c r="K56" s="18">
        <v>19</v>
      </c>
      <c r="L56" s="18">
        <v>945</v>
      </c>
      <c r="M56" s="18">
        <v>56</v>
      </c>
      <c r="N56" s="18">
        <v>3</v>
      </c>
      <c r="O56" s="18"/>
      <c r="P56" s="18"/>
      <c r="Q56" s="18"/>
      <c r="R56" s="18"/>
      <c r="S56" s="19"/>
      <c r="T56" s="59">
        <f t="shared" ref="T56" si="161">(K56+L56)/J56</f>
        <v>0.68660968660968658</v>
      </c>
      <c r="U56" s="58">
        <f t="shared" ref="U56" si="162">(K56+L56+M56+N56)/J56</f>
        <v>0.7286324786324786</v>
      </c>
      <c r="V56" s="18">
        <v>0</v>
      </c>
      <c r="W56" s="18">
        <v>3</v>
      </c>
      <c r="X56" s="18">
        <v>2</v>
      </c>
      <c r="Y56" s="18">
        <v>5</v>
      </c>
      <c r="Z56" s="18"/>
      <c r="AA56" s="18"/>
      <c r="AB56" s="18"/>
      <c r="AC56" s="18"/>
      <c r="AD56" s="19"/>
      <c r="AE56" s="59">
        <f t="shared" ref="AE56" si="163">(V56+W56)/J56</f>
        <v>2.136752136752137E-3</v>
      </c>
      <c r="AF56" s="58">
        <f t="shared" ref="AF56" si="164">(V56+W56+X56+Y56)/J56</f>
        <v>7.1225071225071226E-3</v>
      </c>
      <c r="AG56" s="18">
        <v>1</v>
      </c>
      <c r="AH56" s="18">
        <v>1</v>
      </c>
      <c r="AI56" s="18">
        <v>4</v>
      </c>
      <c r="AJ56" s="18">
        <v>5</v>
      </c>
      <c r="AK56" s="18">
        <v>5</v>
      </c>
      <c r="AL56" s="18">
        <v>4</v>
      </c>
      <c r="AM56" s="18">
        <v>3</v>
      </c>
      <c r="AN56" s="18"/>
      <c r="AO56" s="19"/>
      <c r="AP56" s="59">
        <f t="shared" ref="AP56:AP57" si="165">(AG56+AH56+AI56+AJ56+AK56) /J56</f>
        <v>1.1396011396011397E-2</v>
      </c>
      <c r="AQ56" s="58">
        <f t="shared" ref="AQ56:AQ57" si="166">(AG56+AH56+AI56+AJ56+AK56+AL56+AM56)/J56</f>
        <v>1.6381766381766381E-2</v>
      </c>
    </row>
    <row r="57" spans="2:122" x14ac:dyDescent="0.25">
      <c r="B57" s="16"/>
      <c r="C57" s="6"/>
      <c r="D57" s="6"/>
      <c r="E57" s="6" t="s">
        <v>27</v>
      </c>
      <c r="F57" s="6" t="s">
        <v>28</v>
      </c>
      <c r="G57" s="7">
        <v>2</v>
      </c>
      <c r="H57" s="58">
        <f t="shared" si="160"/>
        <v>0.7227074235807861</v>
      </c>
      <c r="I57" s="58">
        <f t="shared" si="160"/>
        <v>0.80349344978165949</v>
      </c>
      <c r="J57" s="17">
        <v>458</v>
      </c>
      <c r="K57" s="18">
        <v>1</v>
      </c>
      <c r="L57" s="18">
        <v>197</v>
      </c>
      <c r="M57" s="18">
        <v>114</v>
      </c>
      <c r="N57" s="18">
        <v>15</v>
      </c>
      <c r="O57" s="18">
        <v>5</v>
      </c>
      <c r="P57" s="18"/>
      <c r="Q57" s="18"/>
      <c r="R57" s="18"/>
      <c r="S57" s="19"/>
      <c r="T57" s="59">
        <f t="shared" ref="T57" si="167">(K57+L57+M57)/J57</f>
        <v>0.68122270742358082</v>
      </c>
      <c r="U57" s="58">
        <f t="shared" ref="U57" si="168">(K57+L57+M57+N57+O57)/J57</f>
        <v>0.72489082969432317</v>
      </c>
      <c r="V57" s="18">
        <v>0</v>
      </c>
      <c r="W57" s="18">
        <v>10</v>
      </c>
      <c r="X57" s="18">
        <v>3</v>
      </c>
      <c r="Y57" s="18">
        <v>4</v>
      </c>
      <c r="Z57" s="18">
        <v>4</v>
      </c>
      <c r="AA57" s="18"/>
      <c r="AB57" s="18"/>
      <c r="AC57" s="18"/>
      <c r="AD57" s="19"/>
      <c r="AE57" s="59">
        <f t="shared" ref="AE57" si="169">(V57+W57+X57)/J57</f>
        <v>2.8384279475982533E-2</v>
      </c>
      <c r="AF57" s="58">
        <f t="shared" ref="AF57" si="170">(V57+W57+X57+Y57+Z57)/J57</f>
        <v>4.5851528384279479E-2</v>
      </c>
      <c r="AG57" s="18">
        <v>0</v>
      </c>
      <c r="AH57" s="18">
        <v>1</v>
      </c>
      <c r="AI57" s="18">
        <v>1</v>
      </c>
      <c r="AJ57" s="18">
        <v>1</v>
      </c>
      <c r="AK57" s="18">
        <v>3</v>
      </c>
      <c r="AL57" s="18">
        <v>4</v>
      </c>
      <c r="AM57" s="18">
        <v>5</v>
      </c>
      <c r="AN57" s="18"/>
      <c r="AO57" s="19"/>
      <c r="AP57" s="59">
        <f t="shared" si="165"/>
        <v>1.3100436681222707E-2</v>
      </c>
      <c r="AQ57" s="58">
        <f t="shared" si="166"/>
        <v>3.2751091703056769E-2</v>
      </c>
    </row>
    <row r="58" spans="2:122" s="15" customFormat="1" ht="15.75" thickBot="1" x14ac:dyDescent="0.3">
      <c r="B58" s="14"/>
      <c r="C58" s="20"/>
      <c r="D58" s="20"/>
      <c r="E58" s="20"/>
      <c r="F58" s="20"/>
      <c r="G58" s="62"/>
      <c r="H58" s="63"/>
      <c r="I58" s="63"/>
      <c r="J58" s="64"/>
      <c r="K58" s="20"/>
      <c r="L58" s="20"/>
      <c r="M58" s="20"/>
      <c r="N58" s="20"/>
      <c r="O58" s="20"/>
      <c r="P58" s="20"/>
      <c r="Q58" s="20"/>
      <c r="R58" s="20"/>
      <c r="S58" s="65"/>
      <c r="T58" s="66"/>
      <c r="U58" s="67"/>
      <c r="V58" s="20"/>
      <c r="W58" s="20"/>
      <c r="X58" s="20"/>
      <c r="Y58" s="20"/>
      <c r="Z58" s="20"/>
      <c r="AA58" s="20"/>
      <c r="AB58" s="20"/>
      <c r="AC58" s="20"/>
      <c r="AD58" s="65"/>
      <c r="AE58" s="66"/>
      <c r="AF58" s="67"/>
      <c r="AG58" s="20"/>
      <c r="AH58" s="20"/>
      <c r="AI58" s="20"/>
      <c r="AJ58" s="20"/>
      <c r="AK58" s="20"/>
      <c r="AL58" s="20"/>
      <c r="AM58" s="20"/>
      <c r="AN58" s="20"/>
      <c r="AO58" s="65"/>
      <c r="AP58" s="66"/>
      <c r="AQ58" s="67"/>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row>
    <row r="59" spans="2:122" x14ac:dyDescent="0.25">
      <c r="B59" s="16"/>
      <c r="C59" s="6" t="s">
        <v>20</v>
      </c>
      <c r="D59" s="6"/>
      <c r="E59" s="6" t="s">
        <v>1</v>
      </c>
      <c r="F59" s="6" t="s">
        <v>28</v>
      </c>
      <c r="G59" s="7">
        <v>1</v>
      </c>
      <c r="H59" s="58">
        <f t="shared" ref="H59:I61" si="171">T59+AE59+AP59</f>
        <v>0.51187468418393123</v>
      </c>
      <c r="I59" s="58">
        <f t="shared" si="171"/>
        <v>0.54421424962102072</v>
      </c>
      <c r="J59" s="21">
        <v>1979</v>
      </c>
      <c r="K59" s="18">
        <v>745</v>
      </c>
      <c r="L59" s="18">
        <v>177</v>
      </c>
      <c r="M59" s="18">
        <v>17</v>
      </c>
      <c r="N59" s="18">
        <v>6</v>
      </c>
      <c r="O59" s="18"/>
      <c r="P59" s="18"/>
      <c r="Q59" s="18"/>
      <c r="R59" s="18"/>
      <c r="S59" s="19"/>
      <c r="T59" s="59">
        <f t="shared" ref="T59" si="172">(K59+L59)/J59</f>
        <v>0.46589186457806975</v>
      </c>
      <c r="U59" s="58">
        <f t="shared" ref="U59" si="173">(K59+L59+M59+N59)/J59</f>
        <v>0.47751389590702376</v>
      </c>
      <c r="V59" s="18">
        <v>2</v>
      </c>
      <c r="W59" s="18">
        <v>1</v>
      </c>
      <c r="X59" s="18">
        <v>3</v>
      </c>
      <c r="Y59" s="18">
        <v>2</v>
      </c>
      <c r="Z59" s="18"/>
      <c r="AA59" s="18"/>
      <c r="AB59" s="18"/>
      <c r="AC59" s="18"/>
      <c r="AD59" s="19"/>
      <c r="AE59" s="59">
        <f t="shared" ref="AE59" si="174">(V59+W59)/J59</f>
        <v>1.5159171298635675E-3</v>
      </c>
      <c r="AF59" s="58">
        <f t="shared" ref="AF59" si="175">(V59+W59+X59+Y59)/J59</f>
        <v>4.0424456796361802E-3</v>
      </c>
      <c r="AG59" s="18">
        <v>16</v>
      </c>
      <c r="AH59" s="18">
        <v>11</v>
      </c>
      <c r="AI59" s="18">
        <v>13</v>
      </c>
      <c r="AJ59" s="18">
        <v>21</v>
      </c>
      <c r="AK59" s="18">
        <v>27</v>
      </c>
      <c r="AL59" s="18">
        <v>17</v>
      </c>
      <c r="AM59" s="18">
        <v>19</v>
      </c>
      <c r="AN59" s="18"/>
      <c r="AO59" s="19"/>
      <c r="AP59" s="59">
        <f t="shared" ref="AP59:AP61" si="176">(AG59+AH59+AI59+AJ59+AK59) /J59</f>
        <v>4.446690247599798E-2</v>
      </c>
      <c r="AQ59" s="58">
        <f t="shared" ref="AQ59:AQ61" si="177">(AG59+AH59+AI59+AJ59+AK59+AL59+AM59)/J59</f>
        <v>6.265790803436079E-2</v>
      </c>
    </row>
    <row r="60" spans="2:122" x14ac:dyDescent="0.25">
      <c r="B60" s="16"/>
      <c r="C60" s="6"/>
      <c r="D60" s="6"/>
      <c r="E60" s="6" t="s">
        <v>27</v>
      </c>
      <c r="F60" s="6" t="s">
        <v>28</v>
      </c>
      <c r="G60" s="7">
        <v>2</v>
      </c>
      <c r="H60" s="58">
        <f t="shared" si="171"/>
        <v>0.60174102285092501</v>
      </c>
      <c r="I60" s="58">
        <f t="shared" si="171"/>
        <v>0.70729053318824808</v>
      </c>
      <c r="J60" s="21">
        <v>3676</v>
      </c>
      <c r="K60" s="18">
        <v>60</v>
      </c>
      <c r="L60" s="22">
        <v>1428</v>
      </c>
      <c r="M60" s="18">
        <v>625</v>
      </c>
      <c r="N60" s="18">
        <v>201</v>
      </c>
      <c r="O60" s="18">
        <v>75</v>
      </c>
      <c r="P60" s="18"/>
      <c r="Q60" s="18"/>
      <c r="R60" s="18"/>
      <c r="S60" s="19"/>
      <c r="T60" s="59">
        <f t="shared" ref="T60" si="178">(K60+L60+M60)/J60</f>
        <v>0.57480957562568014</v>
      </c>
      <c r="U60" s="58">
        <f t="shared" ref="U60" si="179">(K60+L60+M60+N60+O60)/J60</f>
        <v>0.64989118607181717</v>
      </c>
      <c r="V60" s="18">
        <v>1</v>
      </c>
      <c r="W60" s="18">
        <v>5</v>
      </c>
      <c r="X60" s="18">
        <v>13</v>
      </c>
      <c r="Y60" s="18">
        <v>6</v>
      </c>
      <c r="Z60" s="18">
        <v>6</v>
      </c>
      <c r="AA60" s="18"/>
      <c r="AB60" s="18"/>
      <c r="AC60" s="18"/>
      <c r="AD60" s="19"/>
      <c r="AE60" s="59">
        <f t="shared" ref="AE60" si="180">(V60+W60+X60)/J60</f>
        <v>5.1686615886833518E-3</v>
      </c>
      <c r="AF60" s="58">
        <f t="shared" ref="AF60" si="181">(V60+W60+X60+Y60+Z60)/J60</f>
        <v>8.433079434167573E-3</v>
      </c>
      <c r="AG60" s="18">
        <v>11</v>
      </c>
      <c r="AH60" s="18">
        <v>10</v>
      </c>
      <c r="AI60" s="18">
        <v>13</v>
      </c>
      <c r="AJ60" s="18">
        <v>24</v>
      </c>
      <c r="AK60" s="18">
        <v>22</v>
      </c>
      <c r="AL60" s="18">
        <v>50</v>
      </c>
      <c r="AM60" s="18">
        <v>50</v>
      </c>
      <c r="AN60" s="18"/>
      <c r="AO60" s="19"/>
      <c r="AP60" s="59">
        <f t="shared" si="176"/>
        <v>2.176278563656148E-2</v>
      </c>
      <c r="AQ60" s="58">
        <f t="shared" si="177"/>
        <v>4.896626768226333E-2</v>
      </c>
    </row>
    <row r="61" spans="2:122" x14ac:dyDescent="0.25">
      <c r="B61" s="16"/>
      <c r="C61" s="6"/>
      <c r="D61" s="6"/>
      <c r="E61" s="6" t="s">
        <v>2</v>
      </c>
      <c r="F61" s="6" t="s">
        <v>28</v>
      </c>
      <c r="G61" s="7">
        <v>4</v>
      </c>
      <c r="H61" s="58">
        <f t="shared" si="171"/>
        <v>0.71882640586797075</v>
      </c>
      <c r="I61" s="58">
        <f>U61+AF61+AQ61</f>
        <v>0.75183374083129584</v>
      </c>
      <c r="J61" s="17">
        <v>818</v>
      </c>
      <c r="K61" s="18">
        <v>36</v>
      </c>
      <c r="L61" s="18">
        <v>203</v>
      </c>
      <c r="M61" s="18">
        <v>110</v>
      </c>
      <c r="N61" s="18">
        <v>63</v>
      </c>
      <c r="O61" s="18">
        <v>28</v>
      </c>
      <c r="P61" s="18">
        <v>7</v>
      </c>
      <c r="Q61" s="18">
        <v>9</v>
      </c>
      <c r="R61" s="18"/>
      <c r="S61" s="19"/>
      <c r="T61" s="59">
        <f>(K61+L61+M61+N61+O61) /J61</f>
        <v>0.53789731051344747</v>
      </c>
      <c r="U61" s="58">
        <f t="shared" ref="U61" si="182">(K61+L61+M61+N61+O61+P61+Q61)/J61</f>
        <v>0.55745721271393645</v>
      </c>
      <c r="V61" s="18">
        <v>1</v>
      </c>
      <c r="W61" s="18">
        <v>0</v>
      </c>
      <c r="X61" s="18">
        <v>1</v>
      </c>
      <c r="Y61" s="18">
        <v>1</v>
      </c>
      <c r="Z61" s="18">
        <v>4</v>
      </c>
      <c r="AA61" s="18">
        <v>2</v>
      </c>
      <c r="AB61" s="18">
        <v>2</v>
      </c>
      <c r="AC61" s="18"/>
      <c r="AD61" s="19"/>
      <c r="AE61" s="59">
        <f t="shared" ref="AE61" si="183">(V61+W61+X61+Y61+Z61) /J61</f>
        <v>8.557457212713936E-3</v>
      </c>
      <c r="AF61" s="58">
        <f t="shared" ref="AF61" si="184">(V61+W61+X61+Y61+Z61+AA61+AB61)/J61</f>
        <v>1.3447432762836185E-2</v>
      </c>
      <c r="AG61" s="18">
        <v>75</v>
      </c>
      <c r="AH61" s="18">
        <v>22</v>
      </c>
      <c r="AI61" s="18">
        <v>27</v>
      </c>
      <c r="AJ61" s="18">
        <v>11</v>
      </c>
      <c r="AK61" s="18">
        <v>6</v>
      </c>
      <c r="AL61" s="18">
        <v>6</v>
      </c>
      <c r="AM61" s="18">
        <v>1</v>
      </c>
      <c r="AN61" s="18"/>
      <c r="AO61" s="19"/>
      <c r="AP61" s="59">
        <f t="shared" si="176"/>
        <v>0.17237163814180928</v>
      </c>
      <c r="AQ61" s="58">
        <f t="shared" si="177"/>
        <v>0.18092909535452323</v>
      </c>
    </row>
    <row r="62" spans="2:122" s="15" customFormat="1" ht="15.75" thickBot="1" x14ac:dyDescent="0.3">
      <c r="B62" s="14"/>
      <c r="C62" s="20"/>
      <c r="D62" s="20"/>
      <c r="E62" s="20"/>
      <c r="F62" s="20"/>
      <c r="G62" s="62"/>
      <c r="H62" s="63"/>
      <c r="I62" s="63"/>
      <c r="J62" s="64"/>
      <c r="K62" s="20"/>
      <c r="L62" s="20"/>
      <c r="M62" s="20"/>
      <c r="N62" s="20"/>
      <c r="O62" s="20"/>
      <c r="P62" s="20"/>
      <c r="Q62" s="20"/>
      <c r="R62" s="20"/>
      <c r="S62" s="65"/>
      <c r="T62" s="66"/>
      <c r="U62" s="67"/>
      <c r="V62" s="20"/>
      <c r="W62" s="20"/>
      <c r="X62" s="20"/>
      <c r="Y62" s="20"/>
      <c r="Z62" s="20"/>
      <c r="AA62" s="20"/>
      <c r="AB62" s="20"/>
      <c r="AC62" s="20"/>
      <c r="AD62" s="65"/>
      <c r="AE62" s="66"/>
      <c r="AF62" s="67"/>
      <c r="AG62" s="20"/>
      <c r="AH62" s="20"/>
      <c r="AI62" s="20"/>
      <c r="AJ62" s="20"/>
      <c r="AK62" s="20"/>
      <c r="AL62" s="20"/>
      <c r="AM62" s="20"/>
      <c r="AN62" s="20"/>
      <c r="AO62" s="65"/>
      <c r="AP62" s="66"/>
      <c r="AQ62" s="67"/>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row>
    <row r="63" spans="2:122" x14ac:dyDescent="0.25">
      <c r="B63" s="16"/>
      <c r="C63" s="6" t="s">
        <v>21</v>
      </c>
      <c r="D63" s="6"/>
      <c r="E63" s="6" t="s">
        <v>1</v>
      </c>
      <c r="F63" s="6" t="s">
        <v>28</v>
      </c>
      <c r="G63" s="7">
        <v>1</v>
      </c>
      <c r="H63" s="58">
        <f t="shared" ref="H63:I63" si="185">T63+AE63+AP63</f>
        <v>0.73356401384083048</v>
      </c>
      <c r="I63" s="58">
        <f t="shared" si="185"/>
        <v>0.75086505190311426</v>
      </c>
      <c r="J63" s="17">
        <v>289</v>
      </c>
      <c r="K63" s="18">
        <v>167</v>
      </c>
      <c r="L63" s="18">
        <v>41</v>
      </c>
      <c r="M63" s="18">
        <v>4</v>
      </c>
      <c r="N63" s="18">
        <v>0</v>
      </c>
      <c r="O63" s="18"/>
      <c r="P63" s="18"/>
      <c r="Q63" s="18"/>
      <c r="R63" s="18"/>
      <c r="S63" s="19"/>
      <c r="T63" s="59">
        <f t="shared" ref="T63" si="186">(K63+L63)/J63</f>
        <v>0.7197231833910035</v>
      </c>
      <c r="U63" s="58">
        <f t="shared" ref="U63" si="187">(K63+L63+M63+N63)/J63</f>
        <v>0.73356401384083048</v>
      </c>
      <c r="V63" s="18">
        <v>0</v>
      </c>
      <c r="W63" s="18">
        <v>0</v>
      </c>
      <c r="X63" s="18">
        <v>0</v>
      </c>
      <c r="Y63" s="18">
        <v>0</v>
      </c>
      <c r="Z63" s="18"/>
      <c r="AA63" s="18"/>
      <c r="AB63" s="18"/>
      <c r="AC63" s="18"/>
      <c r="AD63" s="19"/>
      <c r="AE63" s="59">
        <f t="shared" ref="AE63" si="188">(V63+W63)/J63</f>
        <v>0</v>
      </c>
      <c r="AF63" s="58">
        <f t="shared" ref="AF63" si="189">(V63+W63+X63+Y63)/J63</f>
        <v>0</v>
      </c>
      <c r="AG63" s="18">
        <v>0</v>
      </c>
      <c r="AH63" s="18">
        <v>0</v>
      </c>
      <c r="AI63" s="18">
        <v>0</v>
      </c>
      <c r="AJ63" s="18">
        <v>0</v>
      </c>
      <c r="AK63" s="18">
        <v>4</v>
      </c>
      <c r="AL63" s="18">
        <v>0</v>
      </c>
      <c r="AM63" s="18">
        <v>1</v>
      </c>
      <c r="AN63" s="18"/>
      <c r="AO63" s="19"/>
      <c r="AP63" s="59">
        <f t="shared" ref="AP63:AP64" si="190">(AG63+AH63+AI63+AJ63+AK63) /J63</f>
        <v>1.384083044982699E-2</v>
      </c>
      <c r="AQ63" s="58">
        <f t="shared" ref="AQ63:AQ64" si="191">(AG63+AH63+AI63+AJ63+AK63+AL63+AM63)/J63</f>
        <v>1.7301038062283738E-2</v>
      </c>
    </row>
    <row r="64" spans="2:122" x14ac:dyDescent="0.25">
      <c r="B64" s="16"/>
      <c r="C64" s="6"/>
      <c r="D64" s="6"/>
      <c r="E64" s="6" t="s">
        <v>27</v>
      </c>
      <c r="F64" s="6" t="s">
        <v>28</v>
      </c>
      <c r="G64" s="7">
        <v>2</v>
      </c>
      <c r="H64" s="58">
        <f t="shared" ref="H64:I64" si="192">T64+AE64+AP64</f>
        <v>0.73170731707317072</v>
      </c>
      <c r="I64" s="58">
        <f t="shared" si="192"/>
        <v>0.75609756097560976</v>
      </c>
      <c r="J64" s="17">
        <v>123</v>
      </c>
      <c r="K64" s="18">
        <v>4</v>
      </c>
      <c r="L64" s="18">
        <v>63</v>
      </c>
      <c r="M64" s="18">
        <v>9</v>
      </c>
      <c r="N64" s="18">
        <v>0</v>
      </c>
      <c r="O64" s="18">
        <v>1</v>
      </c>
      <c r="P64" s="18"/>
      <c r="Q64" s="18"/>
      <c r="R64" s="18"/>
      <c r="S64" s="19"/>
      <c r="T64" s="59">
        <f t="shared" ref="T64" si="193">(K64+L64+M64)/J64</f>
        <v>0.61788617886178865</v>
      </c>
      <c r="U64" s="58">
        <f t="shared" ref="U64" si="194">(K64+L64+M64+N64+O64)/J64</f>
        <v>0.62601626016260159</v>
      </c>
      <c r="V64" s="18">
        <v>8</v>
      </c>
      <c r="W64" s="18">
        <v>1</v>
      </c>
      <c r="X64" s="18">
        <v>0</v>
      </c>
      <c r="Y64" s="18">
        <v>1</v>
      </c>
      <c r="Z64" s="18">
        <v>0</v>
      </c>
      <c r="AA64" s="18"/>
      <c r="AB64" s="18"/>
      <c r="AC64" s="18"/>
      <c r="AD64" s="19"/>
      <c r="AE64" s="59">
        <f t="shared" ref="AE64" si="195">(V64+W64+X64)/J64</f>
        <v>7.3170731707317069E-2</v>
      </c>
      <c r="AF64" s="58">
        <f t="shared" ref="AF64" si="196">(V64+W64+X64+Y64+Z64)/J64</f>
        <v>8.1300813008130079E-2</v>
      </c>
      <c r="AG64" s="18">
        <v>1</v>
      </c>
      <c r="AH64" s="18">
        <v>0</v>
      </c>
      <c r="AI64" s="18">
        <v>3</v>
      </c>
      <c r="AJ64" s="18">
        <v>1</v>
      </c>
      <c r="AK64" s="18">
        <v>0</v>
      </c>
      <c r="AL64" s="18">
        <v>1</v>
      </c>
      <c r="AM64" s="18">
        <v>0</v>
      </c>
      <c r="AN64" s="18"/>
      <c r="AO64" s="19"/>
      <c r="AP64" s="59">
        <f t="shared" si="190"/>
        <v>4.065040650406504E-2</v>
      </c>
      <c r="AQ64" s="58">
        <f t="shared" si="191"/>
        <v>4.878048780487805E-2</v>
      </c>
    </row>
    <row r="65" spans="2:122" s="15" customFormat="1" ht="15.75" thickBot="1" x14ac:dyDescent="0.3">
      <c r="B65" s="14"/>
      <c r="C65" s="20"/>
      <c r="D65" s="20"/>
      <c r="E65" s="20"/>
      <c r="F65" s="20"/>
      <c r="G65" s="62"/>
      <c r="H65" s="63"/>
      <c r="I65" s="63"/>
      <c r="J65" s="64"/>
      <c r="K65" s="20"/>
      <c r="L65" s="20"/>
      <c r="M65" s="20"/>
      <c r="N65" s="20"/>
      <c r="O65" s="20"/>
      <c r="P65" s="20"/>
      <c r="Q65" s="20"/>
      <c r="R65" s="20"/>
      <c r="S65" s="65"/>
      <c r="T65" s="66"/>
      <c r="U65" s="67"/>
      <c r="V65" s="20"/>
      <c r="W65" s="20"/>
      <c r="X65" s="20"/>
      <c r="Y65" s="20"/>
      <c r="Z65" s="20"/>
      <c r="AA65" s="20"/>
      <c r="AB65" s="20"/>
      <c r="AC65" s="20"/>
      <c r="AD65" s="65"/>
      <c r="AE65" s="66"/>
      <c r="AF65" s="67"/>
      <c r="AG65" s="20"/>
      <c r="AH65" s="20"/>
      <c r="AI65" s="20"/>
      <c r="AJ65" s="20"/>
      <c r="AK65" s="20"/>
      <c r="AL65" s="20"/>
      <c r="AM65" s="20"/>
      <c r="AN65" s="20"/>
      <c r="AO65" s="65"/>
      <c r="AP65" s="66"/>
      <c r="AQ65" s="67"/>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row>
    <row r="66" spans="2:122" x14ac:dyDescent="0.25">
      <c r="B66" s="16"/>
      <c r="C66" s="6" t="s">
        <v>22</v>
      </c>
      <c r="D66" s="6"/>
      <c r="E66" s="6" t="s">
        <v>1</v>
      </c>
      <c r="F66" s="6" t="s">
        <v>28</v>
      </c>
      <c r="G66" s="7">
        <v>1</v>
      </c>
      <c r="H66" s="58">
        <f t="shared" ref="H66:I68" si="197">T66+AE66+AP66</f>
        <v>0.59104477611940298</v>
      </c>
      <c r="I66" s="58">
        <f t="shared" si="197"/>
        <v>0.62388059701492526</v>
      </c>
      <c r="J66" s="17">
        <v>335</v>
      </c>
      <c r="K66" s="18">
        <v>181</v>
      </c>
      <c r="L66" s="18">
        <v>9</v>
      </c>
      <c r="M66" s="18">
        <v>2</v>
      </c>
      <c r="N66" s="18">
        <v>1</v>
      </c>
      <c r="O66" s="18"/>
      <c r="P66" s="18"/>
      <c r="Q66" s="18"/>
      <c r="R66" s="18"/>
      <c r="S66" s="19"/>
      <c r="T66" s="59">
        <f t="shared" ref="T66" si="198">(K66+L66)/J66</f>
        <v>0.56716417910447758</v>
      </c>
      <c r="U66" s="58">
        <f t="shared" ref="U66" si="199">(K66+L66+M66+N66)/J66</f>
        <v>0.57611940298507458</v>
      </c>
      <c r="V66" s="18">
        <v>0</v>
      </c>
      <c r="W66" s="18">
        <v>0</v>
      </c>
      <c r="X66" s="18">
        <v>1</v>
      </c>
      <c r="Y66" s="18">
        <v>1</v>
      </c>
      <c r="Z66" s="18"/>
      <c r="AA66" s="18"/>
      <c r="AB66" s="18"/>
      <c r="AC66" s="18"/>
      <c r="AD66" s="19"/>
      <c r="AE66" s="59">
        <f t="shared" ref="AE66" si="200">(V66+W66)/J66</f>
        <v>0</v>
      </c>
      <c r="AF66" s="58">
        <f t="shared" ref="AF66" si="201">(V66+W66+X66+Y66)/J66</f>
        <v>5.9701492537313433E-3</v>
      </c>
      <c r="AG66" s="18">
        <v>2</v>
      </c>
      <c r="AH66" s="18">
        <v>1</v>
      </c>
      <c r="AI66" s="18">
        <v>3</v>
      </c>
      <c r="AJ66" s="18">
        <v>0</v>
      </c>
      <c r="AK66" s="18">
        <v>2</v>
      </c>
      <c r="AL66" s="18">
        <v>2</v>
      </c>
      <c r="AM66" s="18">
        <v>4</v>
      </c>
      <c r="AN66" s="18"/>
      <c r="AO66" s="19"/>
      <c r="AP66" s="59">
        <f t="shared" ref="AP66:AP68" si="202">(AG66+AH66+AI66+AJ66+AK66) /J66</f>
        <v>2.3880597014925373E-2</v>
      </c>
      <c r="AQ66" s="58">
        <f t="shared" ref="AQ66:AQ68" si="203">(AG66+AH66+AI66+AJ66+AK66+AL66+AM66)/J66</f>
        <v>4.1791044776119404E-2</v>
      </c>
    </row>
    <row r="67" spans="2:122" x14ac:dyDescent="0.25">
      <c r="B67" s="16"/>
      <c r="C67" s="6"/>
      <c r="D67" s="6"/>
      <c r="E67" s="6" t="s">
        <v>27</v>
      </c>
      <c r="F67" s="6" t="s">
        <v>28</v>
      </c>
      <c r="G67" s="7">
        <v>2</v>
      </c>
      <c r="H67" s="58">
        <f t="shared" si="197"/>
        <v>0.76523031203566128</v>
      </c>
      <c r="I67" s="58">
        <f t="shared" si="197"/>
        <v>0.79049034175334321</v>
      </c>
      <c r="J67" s="17">
        <v>673</v>
      </c>
      <c r="K67" s="18">
        <v>202</v>
      </c>
      <c r="L67" s="18">
        <v>258</v>
      </c>
      <c r="M67" s="18">
        <v>39</v>
      </c>
      <c r="N67" s="18">
        <v>4</v>
      </c>
      <c r="O67" s="18">
        <v>1</v>
      </c>
      <c r="P67" s="18"/>
      <c r="Q67" s="18"/>
      <c r="R67" s="18"/>
      <c r="S67" s="19"/>
      <c r="T67" s="59">
        <f t="shared" ref="T67" si="204">(K67+L67+M67)/J67</f>
        <v>0.74145616641901935</v>
      </c>
      <c r="U67" s="58">
        <f t="shared" ref="U67" si="205">(K67+L67+M67+N67+O67)/J67</f>
        <v>0.74888558692421991</v>
      </c>
      <c r="V67" s="18">
        <v>0</v>
      </c>
      <c r="W67" s="18">
        <v>0</v>
      </c>
      <c r="X67" s="18">
        <v>1</v>
      </c>
      <c r="Y67" s="18">
        <v>3</v>
      </c>
      <c r="Z67" s="18">
        <v>3</v>
      </c>
      <c r="AA67" s="18"/>
      <c r="AB67" s="18"/>
      <c r="AC67" s="18"/>
      <c r="AD67" s="19"/>
      <c r="AE67" s="59">
        <f t="shared" ref="AE67" si="206">(V67+W67+X67)/J67</f>
        <v>1.4858841010401188E-3</v>
      </c>
      <c r="AF67" s="58">
        <f t="shared" ref="AF67" si="207">(V67+W67+X67+Y67+Z67)/J67</f>
        <v>1.0401188707280832E-2</v>
      </c>
      <c r="AG67" s="18">
        <v>0</v>
      </c>
      <c r="AH67" s="18">
        <v>5</v>
      </c>
      <c r="AI67" s="18">
        <v>4</v>
      </c>
      <c r="AJ67" s="18">
        <v>2</v>
      </c>
      <c r="AK67" s="18">
        <v>4</v>
      </c>
      <c r="AL67" s="18">
        <v>3</v>
      </c>
      <c r="AM67" s="18">
        <v>3</v>
      </c>
      <c r="AN67" s="18"/>
      <c r="AO67" s="19"/>
      <c r="AP67" s="59">
        <f t="shared" si="202"/>
        <v>2.2288261515601784E-2</v>
      </c>
      <c r="AQ67" s="58">
        <f t="shared" si="203"/>
        <v>3.1203566121842496E-2</v>
      </c>
    </row>
    <row r="68" spans="2:122" x14ac:dyDescent="0.25">
      <c r="B68" s="16"/>
      <c r="C68" s="6"/>
      <c r="D68" s="6"/>
      <c r="E68" s="6" t="s">
        <v>2</v>
      </c>
      <c r="F68" s="6" t="s">
        <v>28</v>
      </c>
      <c r="G68" s="7">
        <v>4</v>
      </c>
      <c r="H68" s="58">
        <f t="shared" si="197"/>
        <v>0.62121212121212122</v>
      </c>
      <c r="I68" s="58">
        <f>U68+AF68+AQ68</f>
        <v>0.63636363636363635</v>
      </c>
      <c r="J68" s="17">
        <v>66</v>
      </c>
      <c r="K68" s="18">
        <v>9</v>
      </c>
      <c r="L68" s="18">
        <v>28</v>
      </c>
      <c r="M68" s="18">
        <v>3</v>
      </c>
      <c r="N68" s="18">
        <v>1</v>
      </c>
      <c r="O68" s="18">
        <v>0</v>
      </c>
      <c r="P68" s="18">
        <v>1</v>
      </c>
      <c r="Q68" s="18">
        <v>0</v>
      </c>
      <c r="R68" s="18"/>
      <c r="S68" s="19"/>
      <c r="T68" s="59">
        <f>(K68+L68+M68+N68+O68) /J68</f>
        <v>0.62121212121212122</v>
      </c>
      <c r="U68" s="58">
        <f t="shared" ref="U68" si="208">(K68+L68+M68+N68+O68+P68+Q68)/J68</f>
        <v>0.63636363636363635</v>
      </c>
      <c r="V68" s="18">
        <v>0</v>
      </c>
      <c r="W68" s="18">
        <v>0</v>
      </c>
      <c r="X68" s="18">
        <v>0</v>
      </c>
      <c r="Y68" s="18">
        <v>0</v>
      </c>
      <c r="Z68" s="18">
        <v>0</v>
      </c>
      <c r="AA68" s="18">
        <v>0</v>
      </c>
      <c r="AB68" s="18">
        <v>0</v>
      </c>
      <c r="AC68" s="18"/>
      <c r="AD68" s="19"/>
      <c r="AE68" s="59">
        <f t="shared" ref="AE68" si="209">(V68+W68+X68+Y68+Z68) /J68</f>
        <v>0</v>
      </c>
      <c r="AF68" s="58">
        <f t="shared" ref="AF68" si="210">(V68+W68+X68+Y68+Z68+AA68+AB68)/J68</f>
        <v>0</v>
      </c>
      <c r="AG68" s="18">
        <v>0</v>
      </c>
      <c r="AH68" s="18">
        <v>0</v>
      </c>
      <c r="AI68" s="18">
        <v>0</v>
      </c>
      <c r="AJ68" s="18">
        <v>0</v>
      </c>
      <c r="AK68" s="18">
        <v>0</v>
      </c>
      <c r="AL68" s="18">
        <v>0</v>
      </c>
      <c r="AM68" s="18">
        <v>0</v>
      </c>
      <c r="AN68" s="18"/>
      <c r="AO68" s="19"/>
      <c r="AP68" s="59">
        <f t="shared" si="202"/>
        <v>0</v>
      </c>
      <c r="AQ68" s="58">
        <f t="shared" si="203"/>
        <v>0</v>
      </c>
    </row>
    <row r="69" spans="2:122" s="15" customFormat="1" ht="15.75" thickBot="1" x14ac:dyDescent="0.3">
      <c r="B69" s="14"/>
      <c r="C69" s="20"/>
      <c r="D69" s="20"/>
      <c r="E69" s="20"/>
      <c r="F69" s="20"/>
      <c r="G69" s="62"/>
      <c r="H69" s="63"/>
      <c r="I69" s="63"/>
      <c r="J69" s="64"/>
      <c r="K69" s="20"/>
      <c r="L69" s="20"/>
      <c r="M69" s="20"/>
      <c r="N69" s="20"/>
      <c r="O69" s="20"/>
      <c r="P69" s="20"/>
      <c r="Q69" s="20"/>
      <c r="R69" s="20"/>
      <c r="S69" s="65"/>
      <c r="T69" s="66"/>
      <c r="U69" s="67"/>
      <c r="V69" s="20"/>
      <c r="W69" s="20"/>
      <c r="X69" s="20"/>
      <c r="Y69" s="20"/>
      <c r="Z69" s="20"/>
      <c r="AA69" s="20"/>
      <c r="AB69" s="20"/>
      <c r="AC69" s="20"/>
      <c r="AD69" s="65"/>
      <c r="AE69" s="66"/>
      <c r="AF69" s="67"/>
      <c r="AG69" s="20"/>
      <c r="AH69" s="20"/>
      <c r="AI69" s="20"/>
      <c r="AJ69" s="20"/>
      <c r="AK69" s="20"/>
      <c r="AL69" s="20"/>
      <c r="AM69" s="20"/>
      <c r="AN69" s="20"/>
      <c r="AO69" s="65"/>
      <c r="AP69" s="66"/>
      <c r="AQ69" s="67"/>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row>
    <row r="70" spans="2:122" x14ac:dyDescent="0.25">
      <c r="B70" s="16"/>
      <c r="C70" s="6" t="s">
        <v>23</v>
      </c>
      <c r="D70" s="6"/>
      <c r="E70" s="6" t="s">
        <v>1</v>
      </c>
      <c r="F70" s="6" t="s">
        <v>28</v>
      </c>
      <c r="G70" s="7">
        <v>1</v>
      </c>
      <c r="H70" s="58">
        <f t="shared" ref="H70:I70" si="211">T70+AE70+AP70</f>
        <v>0.7384615384615385</v>
      </c>
      <c r="I70" s="58">
        <f t="shared" si="211"/>
        <v>0.77948717948717949</v>
      </c>
      <c r="J70" s="17">
        <v>390</v>
      </c>
      <c r="K70" s="18">
        <v>240</v>
      </c>
      <c r="L70" s="18">
        <v>35</v>
      </c>
      <c r="M70" s="18">
        <v>6</v>
      </c>
      <c r="N70" s="18">
        <v>6</v>
      </c>
      <c r="O70" s="18"/>
      <c r="P70" s="18"/>
      <c r="Q70" s="18"/>
      <c r="R70" s="18"/>
      <c r="S70" s="19"/>
      <c r="T70" s="59">
        <f t="shared" ref="T70" si="212">(K70+L70)/J70</f>
        <v>0.70512820512820518</v>
      </c>
      <c r="U70" s="58">
        <f t="shared" ref="U70" si="213">(K70+L70+M70+N70)/J70</f>
        <v>0.73589743589743595</v>
      </c>
      <c r="V70" s="18">
        <v>1</v>
      </c>
      <c r="W70" s="18">
        <v>0</v>
      </c>
      <c r="X70" s="18">
        <v>0</v>
      </c>
      <c r="Y70" s="18">
        <v>2</v>
      </c>
      <c r="Z70" s="18"/>
      <c r="AA70" s="18"/>
      <c r="AB70" s="18"/>
      <c r="AC70" s="18"/>
      <c r="AD70" s="19"/>
      <c r="AE70" s="59">
        <f t="shared" ref="AE70" si="214">(V70+W70)/J70</f>
        <v>2.5641025641025641E-3</v>
      </c>
      <c r="AF70" s="58">
        <f t="shared" ref="AF70" si="215">(V70+W70+X70+Y70)/J70</f>
        <v>7.6923076923076927E-3</v>
      </c>
      <c r="AG70" s="18">
        <v>0</v>
      </c>
      <c r="AH70" s="18">
        <v>1</v>
      </c>
      <c r="AI70" s="18">
        <v>2</v>
      </c>
      <c r="AJ70" s="18">
        <v>1</v>
      </c>
      <c r="AK70" s="18">
        <v>8</v>
      </c>
      <c r="AL70" s="18">
        <v>1</v>
      </c>
      <c r="AM70" s="18">
        <v>1</v>
      </c>
      <c r="AN70" s="18"/>
      <c r="AO70" s="19"/>
      <c r="AP70" s="59">
        <f t="shared" ref="AP70:AP71" si="216">(AG70+AH70+AI70+AJ70+AK70) /J70</f>
        <v>3.0769230769230771E-2</v>
      </c>
      <c r="AQ70" s="58">
        <f t="shared" ref="AQ70:AQ71" si="217">(AG70+AH70+AI70+AJ70+AK70+AL70+AM70)/J70</f>
        <v>3.5897435897435895E-2</v>
      </c>
    </row>
    <row r="71" spans="2:122" x14ac:dyDescent="0.25">
      <c r="B71" s="16"/>
      <c r="C71" s="6"/>
      <c r="D71" s="6"/>
      <c r="E71" s="6" t="s">
        <v>27</v>
      </c>
      <c r="F71" s="6" t="s">
        <v>28</v>
      </c>
      <c r="G71" s="7">
        <v>2</v>
      </c>
      <c r="H71" s="58">
        <f t="shared" ref="H71:I71" si="218">T71+AE71+AP71</f>
        <v>0.38095238095238093</v>
      </c>
      <c r="I71" s="58">
        <f t="shared" si="218"/>
        <v>0.40476190476190477</v>
      </c>
      <c r="J71" s="17">
        <v>84</v>
      </c>
      <c r="K71" s="18">
        <v>1</v>
      </c>
      <c r="L71" s="18">
        <v>28</v>
      </c>
      <c r="M71" s="18">
        <v>0</v>
      </c>
      <c r="N71" s="18">
        <v>2</v>
      </c>
      <c r="O71" s="18">
        <v>0</v>
      </c>
      <c r="P71" s="18"/>
      <c r="Q71" s="18"/>
      <c r="R71" s="18"/>
      <c r="S71" s="19"/>
      <c r="T71" s="59">
        <f t="shared" ref="T71" si="219">(K71+L71+M71)/J71</f>
        <v>0.34523809523809523</v>
      </c>
      <c r="U71" s="58">
        <f t="shared" ref="U71" si="220">(K71+L71+M71+N71+O71)/J71</f>
        <v>0.36904761904761907</v>
      </c>
      <c r="V71" s="18">
        <v>0</v>
      </c>
      <c r="W71" s="18">
        <v>1</v>
      </c>
      <c r="X71" s="18">
        <v>0</v>
      </c>
      <c r="Y71" s="18">
        <v>0</v>
      </c>
      <c r="Z71" s="18">
        <v>0</v>
      </c>
      <c r="AA71" s="18"/>
      <c r="AB71" s="18"/>
      <c r="AC71" s="18"/>
      <c r="AD71" s="19"/>
      <c r="AE71" s="59">
        <f t="shared" ref="AE71" si="221">(V71+W71+X71)/J71</f>
        <v>1.1904761904761904E-2</v>
      </c>
      <c r="AF71" s="58">
        <f t="shared" ref="AF71" si="222">(V71+W71+X71+Y71+Z71)/J71</f>
        <v>1.1904761904761904E-2</v>
      </c>
      <c r="AG71" s="18">
        <v>2</v>
      </c>
      <c r="AH71" s="18">
        <v>0</v>
      </c>
      <c r="AI71" s="18">
        <v>0</v>
      </c>
      <c r="AJ71" s="18">
        <v>0</v>
      </c>
      <c r="AK71" s="18">
        <v>0</v>
      </c>
      <c r="AL71" s="18">
        <v>0</v>
      </c>
      <c r="AM71" s="18">
        <v>0</v>
      </c>
      <c r="AN71" s="18"/>
      <c r="AO71" s="19"/>
      <c r="AP71" s="59">
        <f t="shared" si="216"/>
        <v>2.3809523809523808E-2</v>
      </c>
      <c r="AQ71" s="58">
        <f t="shared" si="217"/>
        <v>2.3809523809523808E-2</v>
      </c>
    </row>
    <row r="72" spans="2:122" s="15" customFormat="1" ht="15.75" thickBot="1" x14ac:dyDescent="0.3">
      <c r="B72" s="14"/>
      <c r="C72" s="20"/>
      <c r="D72" s="20"/>
      <c r="E72" s="20"/>
      <c r="F72" s="20"/>
      <c r="G72" s="62"/>
      <c r="H72" s="63"/>
      <c r="I72" s="63"/>
      <c r="J72" s="64"/>
      <c r="K72" s="20"/>
      <c r="L72" s="20"/>
      <c r="M72" s="20"/>
      <c r="N72" s="20"/>
      <c r="O72" s="20"/>
      <c r="P72" s="20"/>
      <c r="Q72" s="20"/>
      <c r="R72" s="20"/>
      <c r="S72" s="65"/>
      <c r="T72" s="66"/>
      <c r="U72" s="67"/>
      <c r="V72" s="20"/>
      <c r="W72" s="20"/>
      <c r="X72" s="20"/>
      <c r="Y72" s="20"/>
      <c r="Z72" s="20"/>
      <c r="AA72" s="20"/>
      <c r="AB72" s="20"/>
      <c r="AC72" s="20"/>
      <c r="AD72" s="65"/>
      <c r="AE72" s="66"/>
      <c r="AF72" s="67"/>
      <c r="AG72" s="20"/>
      <c r="AH72" s="20"/>
      <c r="AI72" s="20"/>
      <c r="AJ72" s="20"/>
      <c r="AK72" s="20"/>
      <c r="AL72" s="20"/>
      <c r="AM72" s="20"/>
      <c r="AN72" s="20"/>
      <c r="AO72" s="65"/>
      <c r="AP72" s="66"/>
      <c r="AQ72" s="67"/>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row>
    <row r="73" spans="2:122" x14ac:dyDescent="0.25">
      <c r="B73" s="16"/>
      <c r="C73" s="6" t="s">
        <v>24</v>
      </c>
      <c r="D73" s="6"/>
      <c r="E73" s="6" t="s">
        <v>1</v>
      </c>
      <c r="F73" s="6" t="s">
        <v>28</v>
      </c>
      <c r="G73" s="7">
        <v>1</v>
      </c>
      <c r="H73" s="58">
        <f t="shared" ref="H73:I75" si="223">T73+AE73+AP73</f>
        <v>0.66805845511482242</v>
      </c>
      <c r="I73" s="58">
        <f t="shared" si="223"/>
        <v>0.71816283924843416</v>
      </c>
      <c r="J73" s="17">
        <v>479</v>
      </c>
      <c r="K73" s="18">
        <v>231</v>
      </c>
      <c r="L73" s="18">
        <v>51</v>
      </c>
      <c r="M73" s="18">
        <v>2</v>
      </c>
      <c r="N73" s="18">
        <v>3</v>
      </c>
      <c r="O73" s="18"/>
      <c r="P73" s="18"/>
      <c r="Q73" s="18"/>
      <c r="R73" s="18"/>
      <c r="S73" s="19"/>
      <c r="T73" s="59">
        <f t="shared" ref="T73" si="224">(K73+L73)/J73</f>
        <v>0.58872651356993733</v>
      </c>
      <c r="U73" s="58">
        <f t="shared" ref="U73" si="225">(K73+L73+M73+N73)/J73</f>
        <v>0.59916492693110646</v>
      </c>
      <c r="V73" s="18">
        <v>0</v>
      </c>
      <c r="W73" s="18">
        <v>2</v>
      </c>
      <c r="X73" s="18">
        <v>0</v>
      </c>
      <c r="Y73" s="18">
        <v>0</v>
      </c>
      <c r="Z73" s="18"/>
      <c r="AA73" s="18"/>
      <c r="AB73" s="18"/>
      <c r="AC73" s="18"/>
      <c r="AD73" s="19"/>
      <c r="AE73" s="59">
        <f t="shared" ref="AE73" si="226">(V73+W73)/J73</f>
        <v>4.1753653444676405E-3</v>
      </c>
      <c r="AF73" s="58">
        <f t="shared" ref="AF73" si="227">(V73+W73+X73+Y73)/J73</f>
        <v>4.1753653444676405E-3</v>
      </c>
      <c r="AG73" s="18">
        <v>0</v>
      </c>
      <c r="AH73" s="18">
        <v>14</v>
      </c>
      <c r="AI73" s="18">
        <v>11</v>
      </c>
      <c r="AJ73" s="18">
        <v>6</v>
      </c>
      <c r="AK73" s="18">
        <v>5</v>
      </c>
      <c r="AL73" s="18">
        <v>11</v>
      </c>
      <c r="AM73" s="18">
        <v>8</v>
      </c>
      <c r="AN73" s="18"/>
      <c r="AO73" s="19"/>
      <c r="AP73" s="59">
        <f t="shared" ref="AP73:AP75" si="228">(AG73+AH73+AI73+AJ73+AK73) /J73</f>
        <v>7.5156576200417533E-2</v>
      </c>
      <c r="AQ73" s="58">
        <f t="shared" ref="AQ73:AQ75" si="229">(AG73+AH73+AI73+AJ73+AK73+AL73+AM73)/J73</f>
        <v>0.11482254697286012</v>
      </c>
    </row>
    <row r="74" spans="2:122" x14ac:dyDescent="0.25">
      <c r="B74" s="16"/>
      <c r="C74" s="6"/>
      <c r="D74" s="6"/>
      <c r="E74" s="6" t="s">
        <v>27</v>
      </c>
      <c r="F74" s="6" t="s">
        <v>28</v>
      </c>
      <c r="G74" s="7">
        <v>2</v>
      </c>
      <c r="H74" s="58">
        <f t="shared" si="223"/>
        <v>0.69011406844106471</v>
      </c>
      <c r="I74" s="58">
        <f t="shared" si="223"/>
        <v>0.74524714828897332</v>
      </c>
      <c r="J74" s="17">
        <v>526</v>
      </c>
      <c r="K74" s="18">
        <v>59</v>
      </c>
      <c r="L74" s="18">
        <v>221</v>
      </c>
      <c r="M74" s="18">
        <v>56</v>
      </c>
      <c r="N74" s="18">
        <v>8</v>
      </c>
      <c r="O74" s="18">
        <v>2</v>
      </c>
      <c r="P74" s="18"/>
      <c r="Q74" s="18"/>
      <c r="R74" s="18"/>
      <c r="S74" s="19"/>
      <c r="T74" s="59">
        <f t="shared" ref="T74" si="230">(K74+L74+M74)/J74</f>
        <v>0.63878326996197721</v>
      </c>
      <c r="U74" s="58">
        <f t="shared" ref="U74" si="231">(K74+L74+M74+N74+O74)/J74</f>
        <v>0.65779467680608361</v>
      </c>
      <c r="V74" s="18">
        <v>0</v>
      </c>
      <c r="W74" s="18">
        <v>1</v>
      </c>
      <c r="X74" s="18">
        <v>2</v>
      </c>
      <c r="Y74" s="18">
        <v>2</v>
      </c>
      <c r="Z74" s="18">
        <v>1</v>
      </c>
      <c r="AA74" s="18"/>
      <c r="AB74" s="18"/>
      <c r="AC74" s="18"/>
      <c r="AD74" s="19"/>
      <c r="AE74" s="59">
        <f t="shared" ref="AE74" si="232">(V74+W74+X74)/J74</f>
        <v>5.7034220532319393E-3</v>
      </c>
      <c r="AF74" s="58">
        <f t="shared" ref="AF74" si="233">(V74+W74+X74+Y74+Z74)/J74</f>
        <v>1.1406844106463879E-2</v>
      </c>
      <c r="AG74" s="18">
        <v>4</v>
      </c>
      <c r="AH74" s="18">
        <v>4</v>
      </c>
      <c r="AI74" s="18">
        <v>7</v>
      </c>
      <c r="AJ74" s="18">
        <v>7</v>
      </c>
      <c r="AK74" s="18">
        <v>2</v>
      </c>
      <c r="AL74" s="18">
        <v>8</v>
      </c>
      <c r="AM74" s="18">
        <v>8</v>
      </c>
      <c r="AN74" s="18"/>
      <c r="AO74" s="19"/>
      <c r="AP74" s="59">
        <f t="shared" si="228"/>
        <v>4.5627376425855515E-2</v>
      </c>
      <c r="AQ74" s="58">
        <f t="shared" si="229"/>
        <v>7.6045627376425853E-2</v>
      </c>
    </row>
    <row r="75" spans="2:122" x14ac:dyDescent="0.25">
      <c r="B75" s="16"/>
      <c r="C75" s="6"/>
      <c r="D75" s="6"/>
      <c r="E75" s="6" t="s">
        <v>2</v>
      </c>
      <c r="F75" s="6" t="s">
        <v>28</v>
      </c>
      <c r="G75" s="7">
        <v>4</v>
      </c>
      <c r="H75" s="58">
        <f t="shared" si="223"/>
        <v>0.95454545454545459</v>
      </c>
      <c r="I75" s="58">
        <f>U75+AF75+AQ75</f>
        <v>0.95454545454545459</v>
      </c>
      <c r="J75" s="17">
        <v>22</v>
      </c>
      <c r="K75" s="18">
        <v>19</v>
      </c>
      <c r="L75" s="18">
        <v>1</v>
      </c>
      <c r="M75" s="18">
        <v>1</v>
      </c>
      <c r="N75" s="18">
        <v>0</v>
      </c>
      <c r="O75" s="18">
        <v>0</v>
      </c>
      <c r="P75" s="18">
        <v>0</v>
      </c>
      <c r="Q75" s="18">
        <v>0</v>
      </c>
      <c r="R75" s="18"/>
      <c r="S75" s="19"/>
      <c r="T75" s="59">
        <f>(K75+L75+M75+N75+O75) /J75</f>
        <v>0.95454545454545459</v>
      </c>
      <c r="U75" s="58">
        <f t="shared" ref="U75" si="234">(K75+L75+M75+N75+O75+P75+Q75)/J75</f>
        <v>0.95454545454545459</v>
      </c>
      <c r="V75" s="18">
        <v>0</v>
      </c>
      <c r="W75" s="18">
        <v>0</v>
      </c>
      <c r="X75" s="18">
        <v>0</v>
      </c>
      <c r="Y75" s="18">
        <v>0</v>
      </c>
      <c r="Z75" s="18">
        <v>0</v>
      </c>
      <c r="AA75" s="18">
        <v>0</v>
      </c>
      <c r="AB75" s="18">
        <v>0</v>
      </c>
      <c r="AC75" s="18"/>
      <c r="AD75" s="19"/>
      <c r="AE75" s="59">
        <f t="shared" ref="AE75" si="235">(V75+W75+X75+Y75+Z75) /J75</f>
        <v>0</v>
      </c>
      <c r="AF75" s="58">
        <f t="shared" ref="AF75" si="236">(V75+W75+X75+Y75+Z75+AA75+AB75)/J75</f>
        <v>0</v>
      </c>
      <c r="AG75" s="18">
        <v>0</v>
      </c>
      <c r="AH75" s="18">
        <v>0</v>
      </c>
      <c r="AI75" s="18">
        <v>0</v>
      </c>
      <c r="AJ75" s="18">
        <v>0</v>
      </c>
      <c r="AK75" s="18">
        <v>0</v>
      </c>
      <c r="AL75" s="18">
        <v>0</v>
      </c>
      <c r="AM75" s="18">
        <v>0</v>
      </c>
      <c r="AN75" s="18"/>
      <c r="AO75" s="19"/>
      <c r="AP75" s="59">
        <f t="shared" si="228"/>
        <v>0</v>
      </c>
      <c r="AQ75" s="58">
        <f t="shared" si="229"/>
        <v>0</v>
      </c>
    </row>
    <row r="76" spans="2:122" s="15" customFormat="1" ht="15.75" thickBot="1" x14ac:dyDescent="0.3">
      <c r="B76" s="14"/>
      <c r="C76" s="20"/>
      <c r="D76" s="20"/>
      <c r="E76" s="20"/>
      <c r="F76" s="20"/>
      <c r="G76" s="62"/>
      <c r="H76" s="63"/>
      <c r="I76" s="63"/>
      <c r="J76" s="68"/>
      <c r="K76" s="20"/>
      <c r="L76" s="20"/>
      <c r="M76" s="20"/>
      <c r="N76" s="20"/>
      <c r="O76" s="20"/>
      <c r="P76" s="20"/>
      <c r="Q76" s="20"/>
      <c r="R76" s="20"/>
      <c r="S76" s="65"/>
      <c r="T76" s="66"/>
      <c r="U76" s="67"/>
      <c r="V76" s="20"/>
      <c r="W76" s="20"/>
      <c r="X76" s="20"/>
      <c r="Y76" s="20"/>
      <c r="Z76" s="20"/>
      <c r="AA76" s="20"/>
      <c r="AB76" s="20"/>
      <c r="AC76" s="20"/>
      <c r="AD76" s="65"/>
      <c r="AE76" s="66"/>
      <c r="AF76" s="67"/>
      <c r="AG76" s="20"/>
      <c r="AH76" s="20"/>
      <c r="AI76" s="20"/>
      <c r="AJ76" s="20"/>
      <c r="AK76" s="20"/>
      <c r="AL76" s="20"/>
      <c r="AM76" s="20"/>
      <c r="AN76" s="20"/>
      <c r="AO76" s="65"/>
      <c r="AP76" s="66"/>
      <c r="AQ76" s="67"/>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row>
    <row r="77" spans="2:122" x14ac:dyDescent="0.25">
      <c r="B77" s="16"/>
      <c r="C77" s="6" t="s">
        <v>25</v>
      </c>
      <c r="D77" s="6"/>
      <c r="E77" s="6" t="s">
        <v>1</v>
      </c>
      <c r="F77" s="6" t="s">
        <v>28</v>
      </c>
      <c r="G77" s="7">
        <v>1</v>
      </c>
      <c r="H77" s="58">
        <f t="shared" ref="H77:I79" si="237">T77+AE77+AP77</f>
        <v>0.65428109854604211</v>
      </c>
      <c r="I77" s="58">
        <f t="shared" si="237"/>
        <v>0.69359181475498111</v>
      </c>
      <c r="J77" s="21">
        <v>1857</v>
      </c>
      <c r="K77" s="22">
        <v>1054</v>
      </c>
      <c r="L77" s="18">
        <v>67</v>
      </c>
      <c r="M77" s="18">
        <v>14</v>
      </c>
      <c r="N77" s="18">
        <v>9</v>
      </c>
      <c r="O77" s="18"/>
      <c r="P77" s="18"/>
      <c r="Q77" s="18"/>
      <c r="R77" s="18"/>
      <c r="S77" s="19"/>
      <c r="T77" s="59">
        <f t="shared" ref="T77" si="238">(K77+L77)/J77</f>
        <v>0.6036618201400108</v>
      </c>
      <c r="U77" s="58">
        <f t="shared" ref="U77" si="239">(K77+L77+M77+N77)/J77</f>
        <v>0.61604738826063543</v>
      </c>
      <c r="V77" s="18">
        <v>11</v>
      </c>
      <c r="W77" s="18">
        <v>2</v>
      </c>
      <c r="X77" s="18">
        <v>4</v>
      </c>
      <c r="Y77" s="18">
        <v>3</v>
      </c>
      <c r="Z77" s="18"/>
      <c r="AA77" s="18"/>
      <c r="AB77" s="18"/>
      <c r="AC77" s="18"/>
      <c r="AD77" s="19"/>
      <c r="AE77" s="59">
        <f t="shared" ref="AE77" si="240">(V77+W77)/J77</f>
        <v>7.0005385029617666E-3</v>
      </c>
      <c r="AF77" s="58">
        <f t="shared" ref="AF77" si="241">(V77+W77+X77+Y77)/J77</f>
        <v>1.0770059235325794E-2</v>
      </c>
      <c r="AG77" s="18">
        <v>3</v>
      </c>
      <c r="AH77" s="18">
        <v>4</v>
      </c>
      <c r="AI77" s="18">
        <v>18</v>
      </c>
      <c r="AJ77" s="18">
        <v>28</v>
      </c>
      <c r="AK77" s="18">
        <v>28</v>
      </c>
      <c r="AL77" s="18">
        <v>26</v>
      </c>
      <c r="AM77" s="18">
        <v>17</v>
      </c>
      <c r="AN77" s="18"/>
      <c r="AO77" s="19"/>
      <c r="AP77" s="59">
        <f t="shared" ref="AP77:AP79" si="242">(AG77+AH77+AI77+AJ77+AK77) /J77</f>
        <v>4.361873990306947E-2</v>
      </c>
      <c r="AQ77" s="58">
        <f t="shared" ref="AQ77:AQ79" si="243">(AG77+AH77+AI77+AJ77+AK77+AL77+AM77)/J77</f>
        <v>6.6774367259019918E-2</v>
      </c>
    </row>
    <row r="78" spans="2:122" x14ac:dyDescent="0.25">
      <c r="B78" s="16"/>
      <c r="C78" s="6"/>
      <c r="D78" s="6"/>
      <c r="E78" s="6" t="s">
        <v>27</v>
      </c>
      <c r="F78" s="6" t="s">
        <v>28</v>
      </c>
      <c r="G78" s="7">
        <v>2</v>
      </c>
      <c r="H78" s="58">
        <f t="shared" si="237"/>
        <v>0.6410614525139664</v>
      </c>
      <c r="I78" s="58">
        <f t="shared" si="237"/>
        <v>0.73351955307262573</v>
      </c>
      <c r="J78" s="21">
        <v>3580</v>
      </c>
      <c r="K78" s="18">
        <v>2</v>
      </c>
      <c r="L78" s="22">
        <v>1743</v>
      </c>
      <c r="M78" s="18">
        <v>466</v>
      </c>
      <c r="N78" s="18">
        <v>151</v>
      </c>
      <c r="O78" s="18">
        <v>56</v>
      </c>
      <c r="P78" s="18"/>
      <c r="Q78" s="18"/>
      <c r="R78" s="18"/>
      <c r="S78" s="19"/>
      <c r="T78" s="59">
        <f t="shared" ref="T78" si="244">(K78+L78+M78)/J78</f>
        <v>0.61759776536312849</v>
      </c>
      <c r="U78" s="58">
        <f t="shared" ref="U78" si="245">(K78+L78+M78+N78+O78)/J78</f>
        <v>0.6754189944134078</v>
      </c>
      <c r="V78" s="18">
        <v>2</v>
      </c>
      <c r="W78" s="18">
        <v>1</v>
      </c>
      <c r="X78" s="18">
        <v>3</v>
      </c>
      <c r="Y78" s="18">
        <v>8</v>
      </c>
      <c r="Z78" s="18">
        <v>4</v>
      </c>
      <c r="AA78" s="18"/>
      <c r="AB78" s="18"/>
      <c r="AC78" s="18"/>
      <c r="AD78" s="19"/>
      <c r="AE78" s="59">
        <f t="shared" ref="AE78" si="246">(V78+W78+X78)/J78</f>
        <v>1.6759776536312849E-3</v>
      </c>
      <c r="AF78" s="58">
        <f t="shared" ref="AF78" si="247">(V78+W78+X78+Y78+Z78)/J78</f>
        <v>5.0279329608938546E-3</v>
      </c>
      <c r="AG78" s="18">
        <v>2</v>
      </c>
      <c r="AH78" s="18">
        <v>15</v>
      </c>
      <c r="AI78" s="18">
        <v>13</v>
      </c>
      <c r="AJ78" s="18">
        <v>19</v>
      </c>
      <c r="AK78" s="18">
        <v>29</v>
      </c>
      <c r="AL78" s="18">
        <v>68</v>
      </c>
      <c r="AM78" s="18">
        <v>44</v>
      </c>
      <c r="AN78" s="18"/>
      <c r="AO78" s="19"/>
      <c r="AP78" s="59">
        <f t="shared" si="242"/>
        <v>2.1787709497206705E-2</v>
      </c>
      <c r="AQ78" s="58">
        <f t="shared" si="243"/>
        <v>5.3072625698324022E-2</v>
      </c>
    </row>
    <row r="79" spans="2:122" x14ac:dyDescent="0.25">
      <c r="B79" s="16"/>
      <c r="C79" s="6"/>
      <c r="D79" s="6"/>
      <c r="E79" s="6" t="s">
        <v>2</v>
      </c>
      <c r="F79" s="6" t="s">
        <v>28</v>
      </c>
      <c r="G79" s="7">
        <v>4</v>
      </c>
      <c r="H79" s="58">
        <f t="shared" si="237"/>
        <v>0.57783018867924529</v>
      </c>
      <c r="I79" s="58">
        <f>U79+AF79+AQ79</f>
        <v>0.62971698113207553</v>
      </c>
      <c r="J79" s="17">
        <v>424</v>
      </c>
      <c r="K79" s="18">
        <v>39</v>
      </c>
      <c r="L79" s="18">
        <v>82</v>
      </c>
      <c r="M79" s="18">
        <v>64</v>
      </c>
      <c r="N79" s="18">
        <v>28</v>
      </c>
      <c r="O79" s="18">
        <v>23</v>
      </c>
      <c r="P79" s="18">
        <v>16</v>
      </c>
      <c r="Q79" s="18">
        <v>5</v>
      </c>
      <c r="R79" s="18"/>
      <c r="S79" s="19"/>
      <c r="T79" s="59">
        <f>(K79+L79+M79+N79+O79) /J79</f>
        <v>0.55660377358490565</v>
      </c>
      <c r="U79" s="58">
        <f t="shared" ref="U79" si="248">(K79+L79+M79+N79+O79+P79+Q79)/J79</f>
        <v>0.60613207547169812</v>
      </c>
      <c r="V79" s="18">
        <v>1</v>
      </c>
      <c r="W79" s="18">
        <v>0</v>
      </c>
      <c r="X79" s="18">
        <v>0</v>
      </c>
      <c r="Y79" s="18">
        <v>0</v>
      </c>
      <c r="Z79" s="18">
        <v>0</v>
      </c>
      <c r="AA79" s="18">
        <v>0</v>
      </c>
      <c r="AB79" s="18">
        <v>0</v>
      </c>
      <c r="AC79" s="18"/>
      <c r="AD79" s="19"/>
      <c r="AE79" s="59">
        <f t="shared" ref="AE79" si="249">(V79+W79+X79+Y79+Z79) /J79</f>
        <v>2.3584905660377358E-3</v>
      </c>
      <c r="AF79" s="58">
        <f t="shared" ref="AF79" si="250">(V79+W79+X79+Y79+Z79+AA79+AB79)/J79</f>
        <v>2.3584905660377358E-3</v>
      </c>
      <c r="AG79" s="18">
        <v>1</v>
      </c>
      <c r="AH79" s="18">
        <v>0</v>
      </c>
      <c r="AI79" s="18">
        <v>3</v>
      </c>
      <c r="AJ79" s="18">
        <v>0</v>
      </c>
      <c r="AK79" s="18">
        <v>4</v>
      </c>
      <c r="AL79" s="18">
        <v>1</v>
      </c>
      <c r="AM79" s="18">
        <v>0</v>
      </c>
      <c r="AN79" s="18"/>
      <c r="AO79" s="19"/>
      <c r="AP79" s="59">
        <f t="shared" si="242"/>
        <v>1.8867924528301886E-2</v>
      </c>
      <c r="AQ79" s="58">
        <f t="shared" si="243"/>
        <v>2.1226415094339621E-2</v>
      </c>
    </row>
    <row r="80" spans="2:122" s="15" customFormat="1" ht="15.75" thickBot="1" x14ac:dyDescent="0.3">
      <c r="B80" s="14"/>
      <c r="C80" s="20"/>
      <c r="D80" s="20"/>
      <c r="E80" s="20"/>
      <c r="F80" s="20"/>
      <c r="G80" s="62"/>
      <c r="H80" s="63"/>
      <c r="I80" s="63"/>
      <c r="J80" s="64"/>
      <c r="K80" s="20"/>
      <c r="L80" s="20"/>
      <c r="M80" s="20"/>
      <c r="N80" s="20"/>
      <c r="O80" s="20"/>
      <c r="P80" s="20"/>
      <c r="Q80" s="20"/>
      <c r="R80" s="20"/>
      <c r="S80" s="65"/>
      <c r="T80" s="66"/>
      <c r="U80" s="67"/>
      <c r="V80" s="20"/>
      <c r="W80" s="20"/>
      <c r="X80" s="20"/>
      <c r="Y80" s="20"/>
      <c r="Z80" s="20"/>
      <c r="AA80" s="20"/>
      <c r="AB80" s="20"/>
      <c r="AC80" s="20"/>
      <c r="AD80" s="65"/>
      <c r="AE80" s="66"/>
      <c r="AF80" s="67"/>
      <c r="AG80" s="20"/>
      <c r="AH80" s="20"/>
      <c r="AI80" s="20"/>
      <c r="AJ80" s="20"/>
      <c r="AK80" s="20"/>
      <c r="AL80" s="20"/>
      <c r="AM80" s="20"/>
      <c r="AN80" s="20"/>
      <c r="AO80" s="65"/>
      <c r="AP80" s="66"/>
      <c r="AQ80" s="67"/>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row>
    <row r="81" spans="2:122" x14ac:dyDescent="0.25">
      <c r="B81" s="16"/>
      <c r="C81" s="6" t="s">
        <v>26</v>
      </c>
      <c r="D81" s="6"/>
      <c r="E81" s="6" t="s">
        <v>2</v>
      </c>
      <c r="F81" s="6" t="s">
        <v>28</v>
      </c>
      <c r="G81" s="7">
        <v>4</v>
      </c>
      <c r="H81" s="58">
        <f t="shared" ref="H81" si="251">T81+AE81+AP81</f>
        <v>0.70303030303030312</v>
      </c>
      <c r="I81" s="58">
        <f>U81+AF81+AQ81</f>
        <v>0.76363636363636356</v>
      </c>
      <c r="J81" s="17">
        <v>165</v>
      </c>
      <c r="K81" s="18">
        <v>8</v>
      </c>
      <c r="L81" s="18">
        <v>35</v>
      </c>
      <c r="M81" s="18">
        <v>29</v>
      </c>
      <c r="N81" s="18">
        <v>16</v>
      </c>
      <c r="O81" s="18">
        <v>9</v>
      </c>
      <c r="P81" s="18">
        <v>2</v>
      </c>
      <c r="Q81" s="18">
        <v>3</v>
      </c>
      <c r="R81" s="18"/>
      <c r="S81" s="19"/>
      <c r="T81" s="59">
        <f>(K81+L81+M81+N81+O81) /J81</f>
        <v>0.58787878787878789</v>
      </c>
      <c r="U81" s="58">
        <f t="shared" ref="U81" si="252">(K81+L81+M81+N81+O81+P81+Q81)/J81</f>
        <v>0.61818181818181817</v>
      </c>
      <c r="V81" s="18">
        <v>0</v>
      </c>
      <c r="W81" s="18">
        <v>0</v>
      </c>
      <c r="X81" s="18">
        <v>1</v>
      </c>
      <c r="Y81" s="18">
        <v>8</v>
      </c>
      <c r="Z81" s="18">
        <v>0</v>
      </c>
      <c r="AA81" s="18">
        <v>4</v>
      </c>
      <c r="AB81" s="18">
        <v>0</v>
      </c>
      <c r="AC81" s="18"/>
      <c r="AD81" s="19"/>
      <c r="AE81" s="59">
        <f t="shared" ref="AE81" si="253">(V81+W81+X81+Y81+Z81) /J81</f>
        <v>5.4545454545454543E-2</v>
      </c>
      <c r="AF81" s="58">
        <f t="shared" ref="AF81" si="254">(V81+W81+X81+Y81+Z81+AA81+AB81)/J81</f>
        <v>7.8787878787878782E-2</v>
      </c>
      <c r="AG81" s="18">
        <v>1</v>
      </c>
      <c r="AH81" s="18">
        <v>2</v>
      </c>
      <c r="AI81" s="18">
        <v>1</v>
      </c>
      <c r="AJ81" s="18">
        <v>4</v>
      </c>
      <c r="AK81" s="18">
        <v>2</v>
      </c>
      <c r="AL81" s="18">
        <v>1</v>
      </c>
      <c r="AM81" s="18">
        <v>0</v>
      </c>
      <c r="AN81" s="18"/>
      <c r="AO81" s="19"/>
      <c r="AP81" s="59">
        <f t="shared" ref="AP81" si="255">(AG81+AH81+AI81+AJ81+AK81) /J81</f>
        <v>6.0606060606060608E-2</v>
      </c>
      <c r="AQ81" s="58">
        <f t="shared" ref="AQ81" si="256">(AG81+AH81+AI81+AJ81+AK81+AL81+AM81)/J81</f>
        <v>6.6666666666666666E-2</v>
      </c>
    </row>
    <row r="82" spans="2:122" s="15" customFormat="1" ht="15.75" thickBot="1" x14ac:dyDescent="0.3">
      <c r="B82" s="14"/>
      <c r="C82" s="20"/>
      <c r="D82" s="20"/>
      <c r="E82" s="20"/>
      <c r="F82" s="20"/>
      <c r="G82" s="62"/>
      <c r="H82" s="63"/>
      <c r="I82" s="63"/>
      <c r="J82" s="64"/>
      <c r="K82" s="20"/>
      <c r="L82" s="20"/>
      <c r="M82" s="20"/>
      <c r="N82" s="20"/>
      <c r="O82" s="20"/>
      <c r="P82" s="20"/>
      <c r="Q82" s="20"/>
      <c r="R82" s="20"/>
      <c r="S82" s="65"/>
      <c r="T82" s="66"/>
      <c r="U82" s="67"/>
      <c r="V82" s="20"/>
      <c r="W82" s="20"/>
      <c r="X82" s="20"/>
      <c r="Y82" s="20"/>
      <c r="Z82" s="20"/>
      <c r="AA82" s="20"/>
      <c r="AB82" s="20"/>
      <c r="AC82" s="20"/>
      <c r="AD82" s="65"/>
      <c r="AE82" s="66"/>
      <c r="AF82" s="67"/>
      <c r="AG82" s="20"/>
      <c r="AH82" s="20"/>
      <c r="AI82" s="20"/>
      <c r="AJ82" s="20"/>
      <c r="AK82" s="20"/>
      <c r="AL82" s="20"/>
      <c r="AM82" s="20"/>
      <c r="AN82" s="20"/>
      <c r="AO82" s="65"/>
      <c r="AP82" s="66"/>
      <c r="AQ82" s="67"/>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row>
    <row r="83" spans="2:122" x14ac:dyDescent="0.25">
      <c r="B83" s="16"/>
      <c r="C83" s="6" t="s">
        <v>5</v>
      </c>
      <c r="D83" s="6"/>
      <c r="E83" s="6" t="s">
        <v>1</v>
      </c>
      <c r="F83" s="6" t="s">
        <v>28</v>
      </c>
      <c r="G83" s="7">
        <v>1</v>
      </c>
      <c r="H83" s="58">
        <f t="shared" ref="H83:I86" si="257">T83+AE83+AP83</f>
        <v>4.1666666666666664E-2</v>
      </c>
      <c r="I83" s="58">
        <f t="shared" si="257"/>
        <v>5.2083333333333336E-2</v>
      </c>
      <c r="J83" s="17">
        <v>288</v>
      </c>
      <c r="K83" s="18">
        <v>0</v>
      </c>
      <c r="L83" s="18">
        <v>0</v>
      </c>
      <c r="M83" s="18">
        <v>0</v>
      </c>
      <c r="N83" s="18">
        <v>0</v>
      </c>
      <c r="O83" s="18"/>
      <c r="P83" s="18"/>
      <c r="Q83" s="18"/>
      <c r="R83" s="18"/>
      <c r="S83" s="19"/>
      <c r="T83" s="59">
        <f t="shared" ref="T83" si="258">(K83+L83)/J83</f>
        <v>0</v>
      </c>
      <c r="U83" s="58">
        <f t="shared" ref="U83" si="259">(K83+L83+M83+N83)/J83</f>
        <v>0</v>
      </c>
      <c r="V83" s="18">
        <v>0</v>
      </c>
      <c r="W83" s="18">
        <v>0</v>
      </c>
      <c r="X83" s="18">
        <v>0</v>
      </c>
      <c r="Y83" s="18">
        <v>0</v>
      </c>
      <c r="Z83" s="18"/>
      <c r="AA83" s="18"/>
      <c r="AB83" s="18"/>
      <c r="AC83" s="18"/>
      <c r="AD83" s="19"/>
      <c r="AE83" s="59">
        <f t="shared" ref="AE83" si="260">(V83+W83)/J83</f>
        <v>0</v>
      </c>
      <c r="AF83" s="58">
        <f t="shared" ref="AF83" si="261">(V83+W83+X83+Y83)/J83</f>
        <v>0</v>
      </c>
      <c r="AG83" s="18">
        <v>3</v>
      </c>
      <c r="AH83" s="18">
        <v>2</v>
      </c>
      <c r="AI83" s="18">
        <v>1</v>
      </c>
      <c r="AJ83" s="18">
        <v>2</v>
      </c>
      <c r="AK83" s="18">
        <v>4</v>
      </c>
      <c r="AL83" s="18">
        <v>0</v>
      </c>
      <c r="AM83" s="18">
        <v>3</v>
      </c>
      <c r="AN83" s="18"/>
      <c r="AO83" s="19"/>
      <c r="AP83" s="59">
        <f t="shared" ref="AP83:AP86" si="262">(AG83+AH83+AI83+AJ83+AK83) /J83</f>
        <v>4.1666666666666664E-2</v>
      </c>
      <c r="AQ83" s="58">
        <f t="shared" ref="AQ83:AQ86" si="263">(AG83+AH83+AI83+AJ83+AK83+AL83+AM83)/J83</f>
        <v>5.2083333333333336E-2</v>
      </c>
    </row>
    <row r="84" spans="2:122" x14ac:dyDescent="0.25">
      <c r="B84" s="16"/>
      <c r="C84" s="6"/>
      <c r="D84" s="6"/>
      <c r="E84" s="6" t="s">
        <v>27</v>
      </c>
      <c r="F84" s="6" t="s">
        <v>28</v>
      </c>
      <c r="G84" s="7">
        <v>2</v>
      </c>
      <c r="H84" s="58">
        <f t="shared" si="257"/>
        <v>0.96153846153846156</v>
      </c>
      <c r="I84" s="58">
        <f t="shared" si="257"/>
        <v>0.96153846153846156</v>
      </c>
      <c r="J84" s="17">
        <v>52</v>
      </c>
      <c r="K84" s="18">
        <v>3</v>
      </c>
      <c r="L84" s="18">
        <v>41</v>
      </c>
      <c r="M84" s="18">
        <v>1</v>
      </c>
      <c r="N84" s="18">
        <v>0</v>
      </c>
      <c r="O84" s="18">
        <v>0</v>
      </c>
      <c r="P84" s="18"/>
      <c r="Q84" s="18"/>
      <c r="R84" s="18"/>
      <c r="S84" s="19"/>
      <c r="T84" s="59">
        <f t="shared" ref="T84" si="264">(K84+L84+M84)/J84</f>
        <v>0.86538461538461542</v>
      </c>
      <c r="U84" s="58">
        <f t="shared" ref="U84" si="265">(K84+L84+M84+N84+O84)/J84</f>
        <v>0.86538461538461542</v>
      </c>
      <c r="V84" s="18">
        <v>0</v>
      </c>
      <c r="W84" s="18">
        <v>0</v>
      </c>
      <c r="X84" s="18">
        <v>0</v>
      </c>
      <c r="Y84" s="18">
        <v>0</v>
      </c>
      <c r="Z84" s="18">
        <v>0</v>
      </c>
      <c r="AA84" s="18"/>
      <c r="AB84" s="18"/>
      <c r="AC84" s="18"/>
      <c r="AD84" s="19"/>
      <c r="AE84" s="59">
        <f t="shared" ref="AE84" si="266">(V84+W84+X84)/J84</f>
        <v>0</v>
      </c>
      <c r="AF84" s="58">
        <f t="shared" ref="AF84" si="267">(V84+W84+X84+Y84+Z84)/J84</f>
        <v>0</v>
      </c>
      <c r="AG84" s="18">
        <v>0</v>
      </c>
      <c r="AH84" s="18">
        <v>1</v>
      </c>
      <c r="AI84" s="18">
        <v>3</v>
      </c>
      <c r="AJ84" s="18">
        <v>0</v>
      </c>
      <c r="AK84" s="18">
        <v>1</v>
      </c>
      <c r="AL84" s="18">
        <v>0</v>
      </c>
      <c r="AM84" s="18">
        <v>0</v>
      </c>
      <c r="AN84" s="18"/>
      <c r="AO84" s="19"/>
      <c r="AP84" s="59">
        <f t="shared" si="262"/>
        <v>9.6153846153846159E-2</v>
      </c>
      <c r="AQ84" s="58">
        <f t="shared" si="263"/>
        <v>9.6153846153846159E-2</v>
      </c>
    </row>
    <row r="85" spans="2:122" x14ac:dyDescent="0.25">
      <c r="B85" s="16"/>
      <c r="C85" s="6"/>
      <c r="D85" s="6"/>
      <c r="E85" s="6" t="s">
        <v>2</v>
      </c>
      <c r="F85" s="6" t="s">
        <v>28</v>
      </c>
      <c r="G85" s="7">
        <v>4</v>
      </c>
      <c r="H85" s="58">
        <f t="shared" si="257"/>
        <v>0.67262453874538741</v>
      </c>
      <c r="I85" s="58">
        <f>U85+AF85+AQ85</f>
        <v>0.79877767527675281</v>
      </c>
      <c r="J85" s="21">
        <v>8672</v>
      </c>
      <c r="K85" s="18">
        <v>175</v>
      </c>
      <c r="L85" s="18">
        <v>542</v>
      </c>
      <c r="M85" s="22">
        <v>1061</v>
      </c>
      <c r="N85" s="22">
        <v>1832</v>
      </c>
      <c r="O85" s="22">
        <v>1816</v>
      </c>
      <c r="P85" s="18">
        <v>618</v>
      </c>
      <c r="Q85" s="18">
        <v>189</v>
      </c>
      <c r="R85" s="18"/>
      <c r="S85" s="19"/>
      <c r="T85" s="59">
        <f>(K85+L85+M85+N85+O85) /J85</f>
        <v>0.62569188191881919</v>
      </c>
      <c r="U85" s="58">
        <f t="shared" ref="U85" si="268">(K85+L85+M85+N85+O85+P85+Q85)/J85</f>
        <v>0.71875</v>
      </c>
      <c r="V85" s="18">
        <v>4</v>
      </c>
      <c r="W85" s="18">
        <v>5</v>
      </c>
      <c r="X85" s="18">
        <v>20</v>
      </c>
      <c r="Y85" s="18">
        <v>32</v>
      </c>
      <c r="Z85" s="18">
        <v>70</v>
      </c>
      <c r="AA85" s="18">
        <v>85</v>
      </c>
      <c r="AB85" s="18">
        <v>61</v>
      </c>
      <c r="AC85" s="18"/>
      <c r="AD85" s="19"/>
      <c r="AE85" s="59">
        <f t="shared" ref="AE85" si="269">(V85+W85+X85+Y85+Z85) /J85</f>
        <v>1.5106088560885609E-2</v>
      </c>
      <c r="AF85" s="58">
        <f t="shared" ref="AF85" si="270">(V85+W85+X85+Y85+Z85+AA85+AB85)/J85</f>
        <v>3.1941881918819186E-2</v>
      </c>
      <c r="AG85" s="18">
        <v>3</v>
      </c>
      <c r="AH85" s="18">
        <v>12</v>
      </c>
      <c r="AI85" s="18">
        <v>80</v>
      </c>
      <c r="AJ85" s="18">
        <v>102</v>
      </c>
      <c r="AK85" s="18">
        <v>79</v>
      </c>
      <c r="AL85" s="18">
        <v>81</v>
      </c>
      <c r="AM85" s="18">
        <v>60</v>
      </c>
      <c r="AN85" s="18"/>
      <c r="AO85" s="19"/>
      <c r="AP85" s="59">
        <f t="shared" si="262"/>
        <v>3.1826568265682656E-2</v>
      </c>
      <c r="AQ85" s="58">
        <f t="shared" si="263"/>
        <v>4.808579335793358E-2</v>
      </c>
    </row>
    <row r="86" spans="2:122" x14ac:dyDescent="0.25">
      <c r="B86" s="16"/>
      <c r="C86" s="6"/>
      <c r="D86" s="6"/>
      <c r="E86" s="6" t="s">
        <v>3</v>
      </c>
      <c r="F86" s="6" t="s">
        <v>28</v>
      </c>
      <c r="G86" s="7">
        <v>3</v>
      </c>
      <c r="H86" s="58">
        <f t="shared" si="257"/>
        <v>0.80154142581888244</v>
      </c>
      <c r="I86" s="58">
        <f t="shared" si="257"/>
        <v>0.88118175979447666</v>
      </c>
      <c r="J86" s="21">
        <v>1557</v>
      </c>
      <c r="K86" s="22">
        <v>15</v>
      </c>
      <c r="L86" s="22">
        <v>276</v>
      </c>
      <c r="M86" s="22">
        <v>701</v>
      </c>
      <c r="N86" s="22">
        <v>223</v>
      </c>
      <c r="O86" s="22">
        <v>49</v>
      </c>
      <c r="P86" s="22">
        <v>18</v>
      </c>
      <c r="Q86" s="22"/>
      <c r="R86" s="22"/>
      <c r="S86" s="23"/>
      <c r="T86" s="59">
        <f t="shared" ref="T86" si="271">(K86+L86+M86+N86)/J86</f>
        <v>0.78034682080924855</v>
      </c>
      <c r="U86" s="58">
        <f t="shared" ref="U86" si="272">(K86+L86+M86+N86+O86+P86)/J86</f>
        <v>0.82337829158638409</v>
      </c>
      <c r="V86" s="18">
        <v>1</v>
      </c>
      <c r="W86" s="18">
        <v>0</v>
      </c>
      <c r="X86" s="18">
        <v>2</v>
      </c>
      <c r="Y86" s="18">
        <v>1</v>
      </c>
      <c r="Z86" s="18">
        <v>1</v>
      </c>
      <c r="AA86" s="18">
        <v>1</v>
      </c>
      <c r="AB86" s="18"/>
      <c r="AC86" s="18"/>
      <c r="AD86" s="19"/>
      <c r="AE86" s="59">
        <f t="shared" ref="AE86" si="273">(V86+W86+X86+Y86)/J86</f>
        <v>2.569043031470777E-3</v>
      </c>
      <c r="AF86" s="58">
        <f t="shared" ref="AF86" si="274">(V86+W86+X86+Y86+Z86+AA86)/J86</f>
        <v>3.8535645472061657E-3</v>
      </c>
      <c r="AG86" s="18">
        <v>8</v>
      </c>
      <c r="AH86" s="18">
        <v>1</v>
      </c>
      <c r="AI86" s="18">
        <v>4</v>
      </c>
      <c r="AJ86" s="18">
        <v>3</v>
      </c>
      <c r="AK86" s="18">
        <v>13</v>
      </c>
      <c r="AL86" s="18">
        <v>27</v>
      </c>
      <c r="AM86" s="18">
        <v>28</v>
      </c>
      <c r="AN86" s="18"/>
      <c r="AO86" s="19"/>
      <c r="AP86" s="59">
        <f t="shared" si="262"/>
        <v>1.8625561978163133E-2</v>
      </c>
      <c r="AQ86" s="58">
        <f t="shared" si="263"/>
        <v>5.3949903660886318E-2</v>
      </c>
    </row>
    <row r="87" spans="2:122" s="15" customFormat="1" ht="15.75" thickBot="1" x14ac:dyDescent="0.3">
      <c r="B87" s="14"/>
      <c r="C87" s="20"/>
      <c r="D87" s="20"/>
      <c r="E87" s="20"/>
      <c r="F87" s="20"/>
      <c r="G87" s="62"/>
      <c r="H87" s="63"/>
      <c r="I87" s="69"/>
      <c r="J87" s="64"/>
      <c r="K87" s="20"/>
      <c r="L87" s="20"/>
      <c r="M87" s="20"/>
      <c r="N87" s="20"/>
      <c r="O87" s="20"/>
      <c r="P87" s="20"/>
      <c r="Q87" s="20"/>
      <c r="R87" s="20"/>
      <c r="S87" s="65"/>
      <c r="T87" s="66"/>
      <c r="U87" s="67"/>
      <c r="V87" s="20"/>
      <c r="W87" s="20"/>
      <c r="X87" s="20"/>
      <c r="Y87" s="20"/>
      <c r="Z87" s="20"/>
      <c r="AA87" s="20"/>
      <c r="AB87" s="20"/>
      <c r="AC87" s="20"/>
      <c r="AD87" s="65"/>
      <c r="AE87" s="66"/>
      <c r="AF87" s="67"/>
      <c r="AG87" s="20"/>
      <c r="AH87" s="20"/>
      <c r="AI87" s="20"/>
      <c r="AJ87" s="20"/>
      <c r="AK87" s="20"/>
      <c r="AL87" s="20"/>
      <c r="AM87" s="20"/>
      <c r="AN87" s="20"/>
      <c r="AO87" s="65"/>
      <c r="AP87" s="66"/>
      <c r="AQ87" s="67"/>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row>
    <row r="88" spans="2:122" x14ac:dyDescent="0.25">
      <c r="B88" s="16"/>
      <c r="C88" s="6" t="s">
        <v>6</v>
      </c>
      <c r="D88" s="6"/>
      <c r="E88" s="6" t="s">
        <v>1</v>
      </c>
      <c r="F88" s="6" t="s">
        <v>28</v>
      </c>
      <c r="G88" s="7">
        <v>1</v>
      </c>
      <c r="H88" s="58">
        <f t="shared" ref="H88:I91" si="275">T88+AE88+AP88</f>
        <v>4.0816326530612242E-2</v>
      </c>
      <c r="I88" s="58">
        <f t="shared" si="275"/>
        <v>5.7823129251700682E-2</v>
      </c>
      <c r="J88" s="17">
        <v>294</v>
      </c>
      <c r="K88" s="18">
        <v>0</v>
      </c>
      <c r="L88" s="18">
        <v>0</v>
      </c>
      <c r="M88" s="18">
        <v>0</v>
      </c>
      <c r="N88" s="18">
        <v>0</v>
      </c>
      <c r="O88" s="18"/>
      <c r="P88" s="18"/>
      <c r="Q88" s="18"/>
      <c r="R88" s="18"/>
      <c r="S88" s="19"/>
      <c r="T88" s="59">
        <f t="shared" ref="T88" si="276">(K88+L88)/J88</f>
        <v>0</v>
      </c>
      <c r="U88" s="58">
        <f t="shared" ref="U88" si="277">(K88+L88+M88+N88)/J88</f>
        <v>0</v>
      </c>
      <c r="V88" s="18">
        <v>0</v>
      </c>
      <c r="W88" s="18">
        <v>0</v>
      </c>
      <c r="X88" s="18">
        <v>0</v>
      </c>
      <c r="Y88" s="18">
        <v>0</v>
      </c>
      <c r="Z88" s="18"/>
      <c r="AA88" s="18"/>
      <c r="AB88" s="18"/>
      <c r="AC88" s="18"/>
      <c r="AD88" s="19"/>
      <c r="AE88" s="59">
        <f t="shared" ref="AE88" si="278">(V88+W88)/J88</f>
        <v>0</v>
      </c>
      <c r="AF88" s="58">
        <f t="shared" ref="AF88" si="279">(V88+W88+X88+Y88)/J88</f>
        <v>0</v>
      </c>
      <c r="AG88" s="18">
        <v>2</v>
      </c>
      <c r="AH88" s="18">
        <v>2</v>
      </c>
      <c r="AI88" s="18">
        <v>3</v>
      </c>
      <c r="AJ88" s="18">
        <v>2</v>
      </c>
      <c r="AK88" s="18">
        <v>3</v>
      </c>
      <c r="AL88" s="18">
        <v>2</v>
      </c>
      <c r="AM88" s="18">
        <v>3</v>
      </c>
      <c r="AN88" s="18"/>
      <c r="AO88" s="19"/>
      <c r="AP88" s="59">
        <f t="shared" ref="AP88:AP91" si="280">(AG88+AH88+AI88+AJ88+AK88) /J88</f>
        <v>4.0816326530612242E-2</v>
      </c>
      <c r="AQ88" s="58">
        <f t="shared" ref="AQ88:AQ91" si="281">(AG88+AH88+AI88+AJ88+AK88+AL88+AM88)/J88</f>
        <v>5.7823129251700682E-2</v>
      </c>
    </row>
    <row r="89" spans="2:122" x14ac:dyDescent="0.25">
      <c r="B89" s="16"/>
      <c r="C89" s="6"/>
      <c r="D89" s="6"/>
      <c r="E89" s="6" t="s">
        <v>27</v>
      </c>
      <c r="F89" s="6" t="s">
        <v>28</v>
      </c>
      <c r="G89" s="7">
        <v>2</v>
      </c>
      <c r="H89" s="58">
        <f t="shared" si="275"/>
        <v>0.73913043478260865</v>
      </c>
      <c r="I89" s="58">
        <f t="shared" si="275"/>
        <v>0.73913043478260865</v>
      </c>
      <c r="J89" s="17">
        <v>23</v>
      </c>
      <c r="K89" s="18">
        <v>3</v>
      </c>
      <c r="L89" s="18">
        <v>5</v>
      </c>
      <c r="M89" s="18">
        <v>7</v>
      </c>
      <c r="N89" s="18">
        <v>0</v>
      </c>
      <c r="O89" s="18">
        <v>0</v>
      </c>
      <c r="P89" s="18"/>
      <c r="Q89" s="18"/>
      <c r="R89" s="18"/>
      <c r="S89" s="19"/>
      <c r="T89" s="59">
        <f t="shared" ref="T89" si="282">(K89+L89+M89)/J89</f>
        <v>0.65217391304347827</v>
      </c>
      <c r="U89" s="58">
        <f t="shared" ref="U89" si="283">(K89+L89+M89+N89+O89)/J89</f>
        <v>0.65217391304347827</v>
      </c>
      <c r="V89" s="18">
        <v>0</v>
      </c>
      <c r="W89" s="18">
        <v>0</v>
      </c>
      <c r="X89" s="18">
        <v>0</v>
      </c>
      <c r="Y89" s="18">
        <v>0</v>
      </c>
      <c r="Z89" s="18">
        <v>0</v>
      </c>
      <c r="AA89" s="18"/>
      <c r="AB89" s="18"/>
      <c r="AC89" s="18"/>
      <c r="AD89" s="19"/>
      <c r="AE89" s="59">
        <f t="shared" ref="AE89" si="284">(V89+W89+X89)/J89</f>
        <v>0</v>
      </c>
      <c r="AF89" s="58">
        <f t="shared" ref="AF89" si="285">(V89+W89+X89+Y89+Z89)/J89</f>
        <v>0</v>
      </c>
      <c r="AG89" s="18">
        <v>1</v>
      </c>
      <c r="AH89" s="18">
        <v>0</v>
      </c>
      <c r="AI89" s="18">
        <v>0</v>
      </c>
      <c r="AJ89" s="18">
        <v>1</v>
      </c>
      <c r="AK89" s="18">
        <v>0</v>
      </c>
      <c r="AL89" s="18">
        <v>0</v>
      </c>
      <c r="AM89" s="18">
        <v>0</v>
      </c>
      <c r="AN89" s="18"/>
      <c r="AO89" s="19"/>
      <c r="AP89" s="59">
        <f t="shared" si="280"/>
        <v>8.6956521739130432E-2</v>
      </c>
      <c r="AQ89" s="58">
        <f t="shared" si="281"/>
        <v>8.6956521739130432E-2</v>
      </c>
    </row>
    <row r="90" spans="2:122" x14ac:dyDescent="0.25">
      <c r="B90" s="16"/>
      <c r="C90" s="6"/>
      <c r="D90" s="6"/>
      <c r="E90" s="6" t="s">
        <v>2</v>
      </c>
      <c r="F90" s="6" t="s">
        <v>28</v>
      </c>
      <c r="G90" s="7">
        <v>4</v>
      </c>
      <c r="H90" s="58">
        <f t="shared" si="275"/>
        <v>0.65020177562550441</v>
      </c>
      <c r="I90" s="58">
        <f>U90+AF90+AQ90</f>
        <v>0.80597255851493133</v>
      </c>
      <c r="J90" s="21">
        <v>6195</v>
      </c>
      <c r="K90" s="18">
        <v>26</v>
      </c>
      <c r="L90" s="18">
        <v>565</v>
      </c>
      <c r="M90" s="18">
        <v>720</v>
      </c>
      <c r="N90" s="22">
        <v>1151</v>
      </c>
      <c r="O90" s="22">
        <v>1364</v>
      </c>
      <c r="P90" s="18">
        <v>582</v>
      </c>
      <c r="Q90" s="18">
        <v>233</v>
      </c>
      <c r="R90" s="18"/>
      <c r="S90" s="19"/>
      <c r="T90" s="59">
        <f>(K90+L90+M90+N90+O90) /J90</f>
        <v>0.61759483454398711</v>
      </c>
      <c r="U90" s="58">
        <f t="shared" ref="U90" si="286">(K90+L90+M90+N90+O90+P90+Q90)/J90</f>
        <v>0.74915254237288131</v>
      </c>
      <c r="V90" s="18">
        <v>1</v>
      </c>
      <c r="W90" s="18">
        <v>3</v>
      </c>
      <c r="X90" s="18">
        <v>9</v>
      </c>
      <c r="Y90" s="18">
        <v>10</v>
      </c>
      <c r="Z90" s="18">
        <v>37</v>
      </c>
      <c r="AA90" s="18">
        <v>32</v>
      </c>
      <c r="AB90" s="18">
        <v>34</v>
      </c>
      <c r="AC90" s="18"/>
      <c r="AD90" s="19"/>
      <c r="AE90" s="59">
        <f t="shared" ref="AE90" si="287">(V90+W90+X90+Y90+Z90) /J90</f>
        <v>9.6852300242130755E-3</v>
      </c>
      <c r="AF90" s="58">
        <f t="shared" ref="AF90" si="288">(V90+W90+X90+Y90+Z90+AA90+AB90)/J90</f>
        <v>2.0338983050847456E-2</v>
      </c>
      <c r="AG90" s="18">
        <v>1</v>
      </c>
      <c r="AH90" s="18">
        <v>11</v>
      </c>
      <c r="AI90" s="18">
        <v>36</v>
      </c>
      <c r="AJ90" s="18">
        <v>47</v>
      </c>
      <c r="AK90" s="18">
        <v>47</v>
      </c>
      <c r="AL90" s="18">
        <v>47</v>
      </c>
      <c r="AM90" s="18">
        <v>37</v>
      </c>
      <c r="AN90" s="18"/>
      <c r="AO90" s="19"/>
      <c r="AP90" s="59">
        <f t="shared" si="280"/>
        <v>2.2921711057304277E-2</v>
      </c>
      <c r="AQ90" s="58">
        <f t="shared" si="281"/>
        <v>3.6481033091202583E-2</v>
      </c>
    </row>
    <row r="91" spans="2:122" x14ac:dyDescent="0.25">
      <c r="B91" s="16"/>
      <c r="C91" s="6"/>
      <c r="D91" s="6"/>
      <c r="E91" s="6" t="s">
        <v>3</v>
      </c>
      <c r="F91" s="6" t="s">
        <v>28</v>
      </c>
      <c r="G91" s="7">
        <v>3</v>
      </c>
      <c r="H91" s="58">
        <f t="shared" si="275"/>
        <v>0.73193473193473191</v>
      </c>
      <c r="I91" s="58">
        <f t="shared" si="275"/>
        <v>0.8562548562548562</v>
      </c>
      <c r="J91" s="21">
        <v>1287</v>
      </c>
      <c r="K91" s="22">
        <v>16</v>
      </c>
      <c r="L91" s="22">
        <v>240</v>
      </c>
      <c r="M91" s="22">
        <v>472</v>
      </c>
      <c r="N91" s="22">
        <v>188</v>
      </c>
      <c r="O91" s="22">
        <v>71</v>
      </c>
      <c r="P91" s="22">
        <v>35</v>
      </c>
      <c r="Q91" s="22"/>
      <c r="R91" s="22"/>
      <c r="S91" s="23"/>
      <c r="T91" s="59">
        <f t="shared" ref="T91" si="289">(K91+L91+M91+N91)/J91</f>
        <v>0.71173271173271169</v>
      </c>
      <c r="U91" s="58">
        <f t="shared" ref="U91" si="290">(K91+L91+M91+N91+O91+P91)/J91</f>
        <v>0.79409479409479411</v>
      </c>
      <c r="V91" s="18">
        <v>0</v>
      </c>
      <c r="W91" s="18">
        <v>0</v>
      </c>
      <c r="X91" s="18">
        <v>1</v>
      </c>
      <c r="Y91" s="18">
        <v>1</v>
      </c>
      <c r="Z91" s="18">
        <v>2</v>
      </c>
      <c r="AA91" s="18">
        <v>0</v>
      </c>
      <c r="AB91" s="18"/>
      <c r="AC91" s="18"/>
      <c r="AD91" s="19"/>
      <c r="AE91" s="59">
        <f t="shared" ref="AE91" si="291">(V91+W91+X91+Y91)/J91</f>
        <v>1.554001554001554E-3</v>
      </c>
      <c r="AF91" s="58">
        <f t="shared" ref="AF91" si="292">(V91+W91+X91+Y91+Z91+AA91)/J91</f>
        <v>3.108003108003108E-3</v>
      </c>
      <c r="AG91" s="18">
        <v>3</v>
      </c>
      <c r="AH91" s="18">
        <v>0</v>
      </c>
      <c r="AI91" s="18">
        <v>1</v>
      </c>
      <c r="AJ91" s="18">
        <v>8</v>
      </c>
      <c r="AK91" s="18">
        <v>12</v>
      </c>
      <c r="AL91" s="18">
        <v>19</v>
      </c>
      <c r="AM91" s="18">
        <v>33</v>
      </c>
      <c r="AN91" s="18"/>
      <c r="AO91" s="19"/>
      <c r="AP91" s="59">
        <f t="shared" si="280"/>
        <v>1.8648018648018648E-2</v>
      </c>
      <c r="AQ91" s="58">
        <f t="shared" si="281"/>
        <v>5.9052059052059055E-2</v>
      </c>
    </row>
    <row r="92" spans="2:122" s="15" customFormat="1" ht="15.75" thickBot="1" x14ac:dyDescent="0.3">
      <c r="B92" s="14"/>
      <c r="C92" s="20"/>
      <c r="D92" s="20"/>
      <c r="E92" s="20"/>
      <c r="F92" s="20"/>
      <c r="G92" s="62"/>
      <c r="H92" s="63"/>
      <c r="I92" s="69"/>
      <c r="J92" s="64"/>
      <c r="K92" s="20"/>
      <c r="L92" s="20"/>
      <c r="M92" s="20"/>
      <c r="N92" s="20"/>
      <c r="O92" s="20"/>
      <c r="P92" s="20"/>
      <c r="Q92" s="20"/>
      <c r="R92" s="20"/>
      <c r="S92" s="65"/>
      <c r="T92" s="66"/>
      <c r="U92" s="67"/>
      <c r="V92" s="20"/>
      <c r="W92" s="20"/>
      <c r="X92" s="20"/>
      <c r="Y92" s="20"/>
      <c r="Z92" s="20"/>
      <c r="AA92" s="20"/>
      <c r="AB92" s="20"/>
      <c r="AC92" s="20"/>
      <c r="AD92" s="65"/>
      <c r="AE92" s="66"/>
      <c r="AF92" s="67"/>
      <c r="AG92" s="20"/>
      <c r="AH92" s="20"/>
      <c r="AI92" s="20"/>
      <c r="AJ92" s="20"/>
      <c r="AK92" s="20"/>
      <c r="AL92" s="20"/>
      <c r="AM92" s="20"/>
      <c r="AN92" s="20"/>
      <c r="AO92" s="65"/>
      <c r="AP92" s="66"/>
      <c r="AQ92" s="67"/>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3"/>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row>
    <row r="93" spans="2:122" x14ac:dyDescent="0.25">
      <c r="B93" s="16"/>
      <c r="C93" s="6" t="s">
        <v>7</v>
      </c>
      <c r="D93" s="6"/>
      <c r="E93" s="6" t="s">
        <v>1</v>
      </c>
      <c r="F93" s="6" t="s">
        <v>28</v>
      </c>
      <c r="G93" s="7">
        <v>1</v>
      </c>
      <c r="H93" s="58">
        <f t="shared" ref="H93:I93" si="293">T93+AE93+AP93</f>
        <v>0.49019607843137258</v>
      </c>
      <c r="I93" s="58">
        <f t="shared" si="293"/>
        <v>0.50980392156862742</v>
      </c>
      <c r="J93" s="17">
        <v>51</v>
      </c>
      <c r="K93" s="18">
        <v>1</v>
      </c>
      <c r="L93" s="18">
        <v>2</v>
      </c>
      <c r="M93" s="18">
        <v>0</v>
      </c>
      <c r="N93" s="18">
        <v>0</v>
      </c>
      <c r="O93" s="18"/>
      <c r="P93" s="18"/>
      <c r="Q93" s="18"/>
      <c r="R93" s="18"/>
      <c r="S93" s="19"/>
      <c r="T93" s="59">
        <f t="shared" ref="T93" si="294">(K93+L93)/J93</f>
        <v>5.8823529411764705E-2</v>
      </c>
      <c r="U93" s="58">
        <f t="shared" ref="U93" si="295">(K93+L93+M93+N93)/J93</f>
        <v>5.8823529411764705E-2</v>
      </c>
      <c r="V93" s="18">
        <v>0</v>
      </c>
      <c r="W93" s="18">
        <v>0</v>
      </c>
      <c r="X93" s="18">
        <v>0</v>
      </c>
      <c r="Y93" s="18">
        <v>0</v>
      </c>
      <c r="Z93" s="18"/>
      <c r="AA93" s="18"/>
      <c r="AB93" s="18"/>
      <c r="AC93" s="18"/>
      <c r="AD93" s="19"/>
      <c r="AE93" s="59">
        <f t="shared" ref="AE93" si="296">(V93+W93)/J93</f>
        <v>0</v>
      </c>
      <c r="AF93" s="58">
        <f t="shared" ref="AF93" si="297">(V93+W93+X93+Y93)/J93</f>
        <v>0</v>
      </c>
      <c r="AG93" s="18">
        <v>1</v>
      </c>
      <c r="AH93" s="18">
        <v>10</v>
      </c>
      <c r="AI93" s="18">
        <v>5</v>
      </c>
      <c r="AJ93" s="18">
        <v>3</v>
      </c>
      <c r="AK93" s="18">
        <v>3</v>
      </c>
      <c r="AL93" s="18">
        <v>1</v>
      </c>
      <c r="AM93" s="18">
        <v>0</v>
      </c>
      <c r="AN93" s="18"/>
      <c r="AO93" s="19"/>
      <c r="AP93" s="59">
        <f t="shared" ref="AP93" si="298">(AG93+AH93+AI93+AJ93+AK93) /J93</f>
        <v>0.43137254901960786</v>
      </c>
      <c r="AQ93" s="58">
        <f t="shared" ref="AQ93" si="299">(AG93+AH93+AI93+AJ93+AK93+AL93+AM93)/J93</f>
        <v>0.45098039215686275</v>
      </c>
    </row>
    <row r="94" spans="2:122" x14ac:dyDescent="0.25">
      <c r="B94" s="16"/>
      <c r="C94" s="6"/>
      <c r="D94" s="6"/>
      <c r="E94" s="6" t="s">
        <v>2</v>
      </c>
      <c r="F94" s="6" t="s">
        <v>28</v>
      </c>
      <c r="G94" s="7">
        <v>4</v>
      </c>
      <c r="H94" s="58">
        <f t="shared" ref="H94" si="300">T94+AE94+AP94</f>
        <v>0.62036273701566369</v>
      </c>
      <c r="I94" s="58">
        <f>U94+AF94+AQ94</f>
        <v>0.75556471558120364</v>
      </c>
      <c r="J94" s="21">
        <v>2426</v>
      </c>
      <c r="K94" s="18">
        <v>1</v>
      </c>
      <c r="L94" s="18">
        <v>277</v>
      </c>
      <c r="M94" s="18">
        <v>338</v>
      </c>
      <c r="N94" s="18">
        <v>306</v>
      </c>
      <c r="O94" s="18">
        <v>391</v>
      </c>
      <c r="P94" s="18">
        <v>182</v>
      </c>
      <c r="Q94" s="18">
        <v>64</v>
      </c>
      <c r="R94" s="18"/>
      <c r="S94" s="19"/>
      <c r="T94" s="59">
        <f>(K94+L94+M94+N94+O94) /J94</f>
        <v>0.5412201154163232</v>
      </c>
      <c r="U94" s="58">
        <f t="shared" ref="U94" si="301">(K94+L94+M94+N94+O94+P94+Q94)/J94</f>
        <v>0.64262159934047813</v>
      </c>
      <c r="V94" s="18">
        <v>1</v>
      </c>
      <c r="W94" s="18">
        <v>1</v>
      </c>
      <c r="X94" s="18">
        <v>3</v>
      </c>
      <c r="Y94" s="18">
        <v>19</v>
      </c>
      <c r="Z94" s="18">
        <v>27</v>
      </c>
      <c r="AA94" s="18">
        <v>21</v>
      </c>
      <c r="AB94" s="18">
        <v>14</v>
      </c>
      <c r="AC94" s="18"/>
      <c r="AD94" s="19"/>
      <c r="AE94" s="59">
        <f t="shared" ref="AE94" si="302">(V94+W94+X94+Y94+Z94) /J94</f>
        <v>2.1022258862324814E-2</v>
      </c>
      <c r="AF94" s="58">
        <f t="shared" ref="AF94" si="303">(V94+W94+X94+Y94+Z94+AA94+AB94)/J94</f>
        <v>3.5449299258037921E-2</v>
      </c>
      <c r="AG94" s="18">
        <v>6</v>
      </c>
      <c r="AH94" s="18">
        <v>14</v>
      </c>
      <c r="AI94" s="18">
        <v>45</v>
      </c>
      <c r="AJ94" s="18">
        <v>34</v>
      </c>
      <c r="AK94" s="18">
        <v>42</v>
      </c>
      <c r="AL94" s="18">
        <v>29</v>
      </c>
      <c r="AM94" s="18">
        <v>18</v>
      </c>
      <c r="AN94" s="18"/>
      <c r="AO94" s="19"/>
      <c r="AP94" s="59">
        <f t="shared" ref="AP94" si="304">(AG94+AH94+AI94+AJ94+AK94) /J94</f>
        <v>5.8120362737015666E-2</v>
      </c>
      <c r="AQ94" s="58">
        <f t="shared" ref="AQ94" si="305">(AG94+AH94+AI94+AJ94+AK94+AL94+AM94)/J94</f>
        <v>7.7493816982687549E-2</v>
      </c>
    </row>
    <row r="95" spans="2:122" x14ac:dyDescent="0.25">
      <c r="B95" s="16"/>
      <c r="C95" s="6"/>
      <c r="D95" s="6"/>
      <c r="E95" s="6" t="s">
        <v>3</v>
      </c>
      <c r="F95" s="6" t="s">
        <v>28</v>
      </c>
      <c r="G95" s="7">
        <v>3</v>
      </c>
      <c r="H95" s="58">
        <f t="shared" ref="H95:I95" si="306">T95+AE95+AP95</f>
        <v>0.73880597014925375</v>
      </c>
      <c r="I95" s="58">
        <f t="shared" si="306"/>
        <v>0.89552238805970141</v>
      </c>
      <c r="J95" s="21">
        <v>134</v>
      </c>
      <c r="K95" s="22">
        <v>0</v>
      </c>
      <c r="L95" s="22">
        <v>7</v>
      </c>
      <c r="M95" s="22">
        <v>69</v>
      </c>
      <c r="N95" s="22">
        <v>18</v>
      </c>
      <c r="O95" s="22">
        <v>7</v>
      </c>
      <c r="P95" s="22">
        <v>5</v>
      </c>
      <c r="Q95" s="22"/>
      <c r="R95" s="22"/>
      <c r="S95" s="23"/>
      <c r="T95" s="59">
        <f t="shared" ref="T95" si="307">(K95+L95+M95+N95)/J95</f>
        <v>0.70149253731343286</v>
      </c>
      <c r="U95" s="58">
        <f t="shared" ref="U95" si="308">(K95+L95+M95+N95+O95+P95)/J95</f>
        <v>0.79104477611940294</v>
      </c>
      <c r="V95" s="18">
        <v>1</v>
      </c>
      <c r="W95" s="18">
        <v>0</v>
      </c>
      <c r="X95" s="18">
        <v>0</v>
      </c>
      <c r="Y95" s="18">
        <v>0</v>
      </c>
      <c r="Z95" s="18">
        <v>0</v>
      </c>
      <c r="AA95" s="18">
        <v>0</v>
      </c>
      <c r="AB95" s="18"/>
      <c r="AC95" s="18"/>
      <c r="AD95" s="19"/>
      <c r="AE95" s="59">
        <f t="shared" ref="AE95" si="309">(V95+W95+X95+Y95)/J95</f>
        <v>7.462686567164179E-3</v>
      </c>
      <c r="AF95" s="58">
        <f t="shared" ref="AF95" si="310">(V95+W95+X95+Y95+Z95+AA95)/J95</f>
        <v>7.462686567164179E-3</v>
      </c>
      <c r="AG95" s="18">
        <v>2</v>
      </c>
      <c r="AH95" s="18">
        <v>1</v>
      </c>
      <c r="AI95" s="18">
        <v>0</v>
      </c>
      <c r="AJ95" s="18">
        <v>1</v>
      </c>
      <c r="AK95" s="18">
        <v>0</v>
      </c>
      <c r="AL95" s="18">
        <v>4</v>
      </c>
      <c r="AM95" s="18">
        <v>5</v>
      </c>
      <c r="AN95" s="18"/>
      <c r="AO95" s="19"/>
      <c r="AP95" s="59">
        <f t="shared" ref="AP95" si="311">(AG95+AH95+AI95+AJ95+AK95) /J95</f>
        <v>2.9850746268656716E-2</v>
      </c>
      <c r="AQ95" s="58">
        <f t="shared" ref="AQ95" si="312">(AG95+AH95+AI95+AJ95+AK95+AL95+AM95)/J95</f>
        <v>9.7014925373134331E-2</v>
      </c>
    </row>
    <row r="96" spans="2:122" s="15" customFormat="1" ht="15.75" thickBot="1" x14ac:dyDescent="0.3">
      <c r="B96" s="14"/>
      <c r="C96" s="20"/>
      <c r="D96" s="20"/>
      <c r="E96" s="20"/>
      <c r="F96" s="20"/>
      <c r="G96" s="62"/>
      <c r="H96" s="63"/>
      <c r="I96" s="63"/>
      <c r="J96" s="64"/>
      <c r="K96" s="20"/>
      <c r="L96" s="20"/>
      <c r="M96" s="20"/>
      <c r="N96" s="20"/>
      <c r="O96" s="20"/>
      <c r="P96" s="20"/>
      <c r="Q96" s="20"/>
      <c r="R96" s="20"/>
      <c r="S96" s="65"/>
      <c r="T96" s="66"/>
      <c r="U96" s="67"/>
      <c r="V96" s="20"/>
      <c r="W96" s="20"/>
      <c r="X96" s="20"/>
      <c r="Y96" s="20"/>
      <c r="Z96" s="20"/>
      <c r="AA96" s="20"/>
      <c r="AB96" s="20"/>
      <c r="AC96" s="20"/>
      <c r="AD96" s="65"/>
      <c r="AE96" s="66"/>
      <c r="AF96" s="67"/>
      <c r="AG96" s="20"/>
      <c r="AH96" s="20"/>
      <c r="AI96" s="20"/>
      <c r="AJ96" s="20"/>
      <c r="AK96" s="20"/>
      <c r="AL96" s="20"/>
      <c r="AM96" s="20"/>
      <c r="AN96" s="20"/>
      <c r="AO96" s="65"/>
      <c r="AP96" s="66"/>
      <c r="AQ96" s="67"/>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row>
    <row r="97" spans="3:122" s="79" customFormat="1" x14ac:dyDescent="0.25">
      <c r="H97" s="81"/>
      <c r="I97" s="81"/>
      <c r="J97" s="82"/>
      <c r="R97" s="83"/>
      <c r="S97" s="84"/>
      <c r="T97" s="81"/>
      <c r="U97" s="81"/>
      <c r="AC97" s="83"/>
      <c r="AD97" s="84"/>
      <c r="AE97" s="81"/>
      <c r="AF97" s="81"/>
      <c r="AN97" s="83"/>
      <c r="AO97" s="83"/>
      <c r="AP97" s="85"/>
      <c r="AQ97" s="81"/>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row>
    <row r="98" spans="3:122" s="79" customFormat="1" x14ac:dyDescent="0.25">
      <c r="C98" s="79" t="s">
        <v>108</v>
      </c>
      <c r="H98" s="81"/>
      <c r="I98" s="81"/>
      <c r="J98" s="82"/>
      <c r="R98" s="83"/>
      <c r="S98" s="83"/>
      <c r="T98" s="81"/>
      <c r="U98" s="81"/>
      <c r="AC98" s="83"/>
      <c r="AD98" s="83"/>
      <c r="AE98" s="81"/>
      <c r="AF98" s="81"/>
      <c r="AN98" s="83"/>
      <c r="AO98" s="83"/>
      <c r="AP98" s="86"/>
      <c r="AQ98" s="81"/>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row>
    <row r="99" spans="3:122" s="79" customFormat="1" x14ac:dyDescent="0.25">
      <c r="H99" s="81"/>
      <c r="I99" s="81"/>
      <c r="J99" s="82"/>
      <c r="R99" s="83"/>
      <c r="S99" s="83"/>
      <c r="T99" s="81"/>
      <c r="U99" s="81"/>
      <c r="AC99" s="83"/>
      <c r="AD99" s="83"/>
      <c r="AE99" s="81"/>
      <c r="AF99" s="81"/>
      <c r="AN99" s="83"/>
      <c r="AO99" s="83"/>
      <c r="AP99" s="86"/>
      <c r="AQ99" s="81"/>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row>
    <row r="100" spans="3:122" s="79" customFormat="1" x14ac:dyDescent="0.25">
      <c r="H100" s="81"/>
      <c r="I100" s="81"/>
      <c r="J100" s="82"/>
      <c r="R100" s="83"/>
      <c r="S100" s="83"/>
      <c r="T100" s="81"/>
      <c r="U100" s="81"/>
      <c r="AC100" s="83"/>
      <c r="AD100" s="83"/>
      <c r="AE100" s="81"/>
      <c r="AF100" s="81"/>
      <c r="AN100" s="83"/>
      <c r="AO100" s="83"/>
      <c r="AP100" s="86"/>
      <c r="AQ100" s="81"/>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row>
    <row r="101" spans="3:122" s="79" customFormat="1" x14ac:dyDescent="0.25">
      <c r="H101" s="81"/>
      <c r="I101" s="81"/>
      <c r="J101" s="82"/>
      <c r="R101" s="83"/>
      <c r="S101" s="83"/>
      <c r="T101" s="81"/>
      <c r="U101" s="81"/>
      <c r="AC101" s="83"/>
      <c r="AD101" s="83"/>
      <c r="AE101" s="81"/>
      <c r="AF101" s="81"/>
      <c r="AN101" s="83"/>
      <c r="AO101" s="83"/>
      <c r="AP101" s="86"/>
      <c r="AQ101" s="81"/>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row>
    <row r="102" spans="3:122" s="79" customFormat="1" x14ac:dyDescent="0.25">
      <c r="H102" s="81"/>
      <c r="I102" s="81"/>
      <c r="J102" s="82"/>
      <c r="R102" s="83"/>
      <c r="S102" s="83"/>
      <c r="T102" s="81"/>
      <c r="U102" s="81"/>
      <c r="AC102" s="83"/>
      <c r="AD102" s="83"/>
      <c r="AE102" s="81"/>
      <c r="AF102" s="81"/>
      <c r="AN102" s="83"/>
      <c r="AO102" s="83"/>
      <c r="AP102" s="86"/>
      <c r="AQ102" s="81"/>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row>
    <row r="103" spans="3:122" s="79" customFormat="1" x14ac:dyDescent="0.25">
      <c r="H103" s="81"/>
      <c r="I103" s="81"/>
      <c r="J103" s="82"/>
      <c r="R103" s="83"/>
      <c r="S103" s="83"/>
      <c r="T103" s="81"/>
      <c r="U103" s="81"/>
      <c r="AC103" s="83"/>
      <c r="AD103" s="83"/>
      <c r="AE103" s="81"/>
      <c r="AF103" s="81"/>
      <c r="AN103" s="83"/>
      <c r="AO103" s="83"/>
      <c r="AP103" s="86"/>
      <c r="AQ103" s="81"/>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row>
    <row r="104" spans="3:122" s="79" customFormat="1" x14ac:dyDescent="0.25">
      <c r="H104" s="81"/>
      <c r="I104" s="81"/>
      <c r="J104" s="82"/>
      <c r="R104" s="83"/>
      <c r="S104" s="83"/>
      <c r="T104" s="81"/>
      <c r="U104" s="81"/>
      <c r="AC104" s="83"/>
      <c r="AD104" s="83"/>
      <c r="AE104" s="81"/>
      <c r="AF104" s="81"/>
      <c r="AN104" s="83"/>
      <c r="AO104" s="83"/>
      <c r="AP104" s="86"/>
      <c r="AQ104" s="81"/>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row>
    <row r="105" spans="3:122" s="79" customFormat="1" x14ac:dyDescent="0.25">
      <c r="H105" s="81"/>
      <c r="I105" s="81"/>
      <c r="J105" s="82"/>
      <c r="R105" s="83"/>
      <c r="S105" s="83"/>
      <c r="T105" s="81"/>
      <c r="U105" s="81"/>
      <c r="AC105" s="83"/>
      <c r="AD105" s="83"/>
      <c r="AE105" s="81"/>
      <c r="AF105" s="81"/>
      <c r="AN105" s="83"/>
      <c r="AO105" s="83"/>
      <c r="AP105" s="86"/>
      <c r="AQ105" s="81"/>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row>
    <row r="106" spans="3:122" s="79" customFormat="1" x14ac:dyDescent="0.25">
      <c r="H106" s="81"/>
      <c r="I106" s="81"/>
      <c r="J106" s="82"/>
      <c r="R106" s="83"/>
      <c r="S106" s="83"/>
      <c r="T106" s="81"/>
      <c r="U106" s="81"/>
      <c r="AC106" s="83"/>
      <c r="AD106" s="83"/>
      <c r="AE106" s="81"/>
      <c r="AF106" s="81"/>
      <c r="AN106" s="83"/>
      <c r="AO106" s="83"/>
      <c r="AP106" s="86"/>
      <c r="AQ106" s="81"/>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3"/>
      <c r="DQ106" s="83"/>
      <c r="DR106" s="83"/>
    </row>
    <row r="107" spans="3:122" s="79" customFormat="1" x14ac:dyDescent="0.25">
      <c r="H107" s="81"/>
      <c r="I107" s="81"/>
      <c r="J107" s="82"/>
      <c r="R107" s="83"/>
      <c r="S107" s="83"/>
      <c r="T107" s="81"/>
      <c r="U107" s="81"/>
      <c r="AC107" s="83"/>
      <c r="AD107" s="83"/>
      <c r="AE107" s="81"/>
      <c r="AF107" s="81"/>
      <c r="AN107" s="83"/>
      <c r="AO107" s="83"/>
      <c r="AP107" s="86"/>
      <c r="AQ107" s="81"/>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row>
    <row r="108" spans="3:122" s="79" customFormat="1" x14ac:dyDescent="0.25">
      <c r="H108" s="81"/>
      <c r="I108" s="81"/>
      <c r="J108" s="82"/>
      <c r="R108" s="83"/>
      <c r="S108" s="83"/>
      <c r="T108" s="81"/>
      <c r="U108" s="81"/>
      <c r="AC108" s="83"/>
      <c r="AD108" s="83"/>
      <c r="AE108" s="81"/>
      <c r="AF108" s="81"/>
      <c r="AN108" s="83"/>
      <c r="AO108" s="83"/>
      <c r="AP108" s="86"/>
      <c r="AQ108" s="81"/>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row>
    <row r="109" spans="3:122" s="79" customFormat="1" x14ac:dyDescent="0.25">
      <c r="H109" s="81"/>
      <c r="I109" s="81"/>
      <c r="J109" s="82"/>
      <c r="R109" s="83"/>
      <c r="S109" s="83"/>
      <c r="T109" s="81"/>
      <c r="U109" s="81"/>
      <c r="AC109" s="83"/>
      <c r="AD109" s="83"/>
      <c r="AE109" s="81"/>
      <c r="AF109" s="81"/>
      <c r="AN109" s="83"/>
      <c r="AO109" s="83"/>
      <c r="AP109" s="86"/>
      <c r="AQ109" s="81"/>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row>
    <row r="110" spans="3:122" s="79" customFormat="1" x14ac:dyDescent="0.25">
      <c r="H110" s="81"/>
      <c r="I110" s="81"/>
      <c r="J110" s="82"/>
      <c r="R110" s="83"/>
      <c r="S110" s="83"/>
      <c r="T110" s="81"/>
      <c r="U110" s="81"/>
      <c r="AC110" s="83"/>
      <c r="AD110" s="83"/>
      <c r="AE110" s="81"/>
      <c r="AF110" s="81"/>
      <c r="AN110" s="83"/>
      <c r="AO110" s="83"/>
      <c r="AP110" s="86"/>
      <c r="AQ110" s="81"/>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c r="CZ110" s="83"/>
      <c r="DA110" s="83"/>
      <c r="DB110" s="83"/>
      <c r="DC110" s="83"/>
      <c r="DD110" s="83"/>
      <c r="DE110" s="83"/>
      <c r="DF110" s="83"/>
      <c r="DG110" s="83"/>
      <c r="DH110" s="83"/>
      <c r="DI110" s="83"/>
      <c r="DJ110" s="83"/>
      <c r="DK110" s="83"/>
      <c r="DL110" s="83"/>
      <c r="DM110" s="83"/>
      <c r="DN110" s="83"/>
      <c r="DO110" s="83"/>
      <c r="DP110" s="83"/>
      <c r="DQ110" s="83"/>
      <c r="DR110" s="83"/>
    </row>
    <row r="111" spans="3:122" s="79" customFormat="1" x14ac:dyDescent="0.25">
      <c r="H111" s="81"/>
      <c r="I111" s="81"/>
      <c r="J111" s="82"/>
      <c r="R111" s="83"/>
      <c r="S111" s="83"/>
      <c r="T111" s="81"/>
      <c r="U111" s="81"/>
      <c r="AC111" s="83"/>
      <c r="AD111" s="83"/>
      <c r="AE111" s="81"/>
      <c r="AF111" s="81"/>
      <c r="AN111" s="83"/>
      <c r="AO111" s="83"/>
      <c r="AP111" s="86"/>
      <c r="AQ111" s="81"/>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83"/>
      <c r="DK111" s="83"/>
      <c r="DL111" s="83"/>
      <c r="DM111" s="83"/>
      <c r="DN111" s="83"/>
      <c r="DO111" s="83"/>
      <c r="DP111" s="83"/>
      <c r="DQ111" s="83"/>
      <c r="DR111" s="83"/>
    </row>
    <row r="112" spans="3:122" s="79" customFormat="1" x14ac:dyDescent="0.25">
      <c r="H112" s="81"/>
      <c r="I112" s="81"/>
      <c r="J112" s="82"/>
      <c r="R112" s="83"/>
      <c r="S112" s="83"/>
      <c r="T112" s="81"/>
      <c r="U112" s="81"/>
      <c r="AC112" s="83"/>
      <c r="AD112" s="83"/>
      <c r="AE112" s="81"/>
      <c r="AF112" s="81"/>
      <c r="AN112" s="83"/>
      <c r="AO112" s="83"/>
      <c r="AP112" s="86"/>
      <c r="AQ112" s="81"/>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83"/>
      <c r="DK112" s="83"/>
      <c r="DL112" s="83"/>
      <c r="DM112" s="83"/>
      <c r="DN112" s="83"/>
      <c r="DO112" s="83"/>
      <c r="DP112" s="83"/>
      <c r="DQ112" s="83"/>
      <c r="DR112" s="83"/>
    </row>
    <row r="113" spans="8:122" s="79" customFormat="1" x14ac:dyDescent="0.25">
      <c r="H113" s="81"/>
      <c r="I113" s="81"/>
      <c r="J113" s="82"/>
      <c r="R113" s="83"/>
      <c r="S113" s="83"/>
      <c r="T113" s="81"/>
      <c r="U113" s="81"/>
      <c r="AC113" s="83"/>
      <c r="AD113" s="83"/>
      <c r="AE113" s="81"/>
      <c r="AF113" s="81"/>
      <c r="AN113" s="83"/>
      <c r="AO113" s="83"/>
      <c r="AP113" s="86"/>
      <c r="AQ113" s="81"/>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row>
    <row r="114" spans="8:122" s="79" customFormat="1" x14ac:dyDescent="0.25">
      <c r="H114" s="81"/>
      <c r="I114" s="81"/>
      <c r="J114" s="82"/>
      <c r="R114" s="83"/>
      <c r="S114" s="83"/>
      <c r="T114" s="81"/>
      <c r="U114" s="81"/>
      <c r="AC114" s="83"/>
      <c r="AD114" s="83"/>
      <c r="AE114" s="81"/>
      <c r="AF114" s="81"/>
      <c r="AN114" s="83"/>
      <c r="AO114" s="83"/>
      <c r="AP114" s="86"/>
      <c r="AQ114" s="81"/>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row>
    <row r="115" spans="8:122" s="79" customFormat="1" x14ac:dyDescent="0.25">
      <c r="H115" s="81"/>
      <c r="I115" s="81"/>
      <c r="J115" s="82"/>
      <c r="R115" s="83"/>
      <c r="S115" s="83"/>
      <c r="T115" s="81"/>
      <c r="U115" s="81"/>
      <c r="AC115" s="83"/>
      <c r="AD115" s="83"/>
      <c r="AE115" s="81"/>
      <c r="AF115" s="81"/>
      <c r="AN115" s="83"/>
      <c r="AO115" s="83"/>
      <c r="AP115" s="86"/>
      <c r="AQ115" s="81"/>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83"/>
      <c r="DK115" s="83"/>
      <c r="DL115" s="83"/>
      <c r="DM115" s="83"/>
      <c r="DN115" s="83"/>
      <c r="DO115" s="83"/>
      <c r="DP115" s="83"/>
      <c r="DQ115" s="83"/>
      <c r="DR115" s="83"/>
    </row>
    <row r="116" spans="8:122" s="79" customFormat="1" x14ac:dyDescent="0.25">
      <c r="H116" s="81"/>
      <c r="I116" s="81"/>
      <c r="J116" s="82"/>
      <c r="R116" s="83"/>
      <c r="S116" s="83"/>
      <c r="T116" s="81"/>
      <c r="U116" s="81"/>
      <c r="AC116" s="83"/>
      <c r="AD116" s="83"/>
      <c r="AE116" s="81"/>
      <c r="AF116" s="81"/>
      <c r="AN116" s="83"/>
      <c r="AO116" s="83"/>
      <c r="AP116" s="86"/>
      <c r="AQ116" s="81"/>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row>
    <row r="117" spans="8:122" s="79" customFormat="1" x14ac:dyDescent="0.25">
      <c r="H117" s="81"/>
      <c r="I117" s="81"/>
      <c r="J117" s="82"/>
      <c r="R117" s="83"/>
      <c r="S117" s="83"/>
      <c r="T117" s="81"/>
      <c r="U117" s="81"/>
      <c r="AC117" s="83"/>
      <c r="AD117" s="83"/>
      <c r="AE117" s="81"/>
      <c r="AF117" s="81"/>
      <c r="AN117" s="83"/>
      <c r="AO117" s="83"/>
      <c r="AP117" s="86"/>
      <c r="AQ117" s="81"/>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row>
    <row r="118" spans="8:122" s="79" customFormat="1" x14ac:dyDescent="0.25">
      <c r="H118" s="81"/>
      <c r="I118" s="81"/>
      <c r="J118" s="82"/>
      <c r="R118" s="83"/>
      <c r="S118" s="83"/>
      <c r="T118" s="81"/>
      <c r="U118" s="81"/>
      <c r="AC118" s="83"/>
      <c r="AD118" s="83"/>
      <c r="AE118" s="81"/>
      <c r="AF118" s="81"/>
      <c r="AN118" s="83"/>
      <c r="AO118" s="83"/>
      <c r="AP118" s="86"/>
      <c r="AQ118" s="81"/>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row>
    <row r="119" spans="8:122" s="79" customFormat="1" x14ac:dyDescent="0.25">
      <c r="H119" s="81"/>
      <c r="I119" s="81"/>
      <c r="J119" s="82"/>
      <c r="R119" s="83"/>
      <c r="S119" s="83"/>
      <c r="T119" s="81"/>
      <c r="U119" s="81"/>
      <c r="AC119" s="83"/>
      <c r="AD119" s="83"/>
      <c r="AE119" s="81"/>
      <c r="AF119" s="81"/>
      <c r="AN119" s="83"/>
      <c r="AO119" s="83"/>
      <c r="AP119" s="86"/>
      <c r="AQ119" s="81"/>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83"/>
      <c r="DB119" s="83"/>
      <c r="DC119" s="83"/>
      <c r="DD119" s="83"/>
      <c r="DE119" s="83"/>
      <c r="DF119" s="83"/>
      <c r="DG119" s="83"/>
      <c r="DH119" s="83"/>
      <c r="DI119" s="83"/>
      <c r="DJ119" s="83"/>
      <c r="DK119" s="83"/>
      <c r="DL119" s="83"/>
      <c r="DM119" s="83"/>
      <c r="DN119" s="83"/>
      <c r="DO119" s="83"/>
      <c r="DP119" s="83"/>
      <c r="DQ119" s="83"/>
      <c r="DR119" s="83"/>
    </row>
    <row r="120" spans="8:122" s="79" customFormat="1" x14ac:dyDescent="0.25">
      <c r="H120" s="81"/>
      <c r="I120" s="81"/>
      <c r="J120" s="82"/>
      <c r="R120" s="83"/>
      <c r="S120" s="83"/>
      <c r="T120" s="81"/>
      <c r="U120" s="81"/>
      <c r="AC120" s="83"/>
      <c r="AD120" s="83"/>
      <c r="AE120" s="81"/>
      <c r="AF120" s="81"/>
      <c r="AN120" s="83"/>
      <c r="AO120" s="83"/>
      <c r="AP120" s="86"/>
      <c r="AQ120" s="81"/>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c r="CL120" s="83"/>
      <c r="CM120" s="83"/>
      <c r="CN120" s="83"/>
      <c r="CO120" s="83"/>
      <c r="CP120" s="83"/>
      <c r="CQ120" s="83"/>
      <c r="CR120" s="83"/>
      <c r="CS120" s="83"/>
      <c r="CT120" s="83"/>
      <c r="CU120" s="83"/>
      <c r="CV120" s="83"/>
      <c r="CW120" s="83"/>
      <c r="CX120" s="83"/>
      <c r="CY120" s="83"/>
      <c r="CZ120" s="83"/>
      <c r="DA120" s="83"/>
      <c r="DB120" s="83"/>
      <c r="DC120" s="83"/>
      <c r="DD120" s="83"/>
      <c r="DE120" s="83"/>
      <c r="DF120" s="83"/>
      <c r="DG120" s="83"/>
      <c r="DH120" s="83"/>
      <c r="DI120" s="83"/>
      <c r="DJ120" s="83"/>
      <c r="DK120" s="83"/>
      <c r="DL120" s="83"/>
      <c r="DM120" s="83"/>
      <c r="DN120" s="83"/>
      <c r="DO120" s="83"/>
      <c r="DP120" s="83"/>
      <c r="DQ120" s="83"/>
      <c r="DR120" s="83"/>
    </row>
    <row r="121" spans="8:122" s="79" customFormat="1" x14ac:dyDescent="0.25">
      <c r="H121" s="81"/>
      <c r="I121" s="81"/>
      <c r="J121" s="82"/>
      <c r="R121" s="83"/>
      <c r="S121" s="83"/>
      <c r="T121" s="81"/>
      <c r="U121" s="81"/>
      <c r="AC121" s="83"/>
      <c r="AD121" s="83"/>
      <c r="AE121" s="81"/>
      <c r="AF121" s="81"/>
      <c r="AN121" s="83"/>
      <c r="AO121" s="83"/>
      <c r="AP121" s="86"/>
      <c r="AQ121" s="81"/>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c r="DK121" s="83"/>
      <c r="DL121" s="83"/>
      <c r="DM121" s="83"/>
      <c r="DN121" s="83"/>
      <c r="DO121" s="83"/>
      <c r="DP121" s="83"/>
      <c r="DQ121" s="83"/>
      <c r="DR121" s="83"/>
    </row>
    <row r="122" spans="8:122" s="79" customFormat="1" x14ac:dyDescent="0.25">
      <c r="H122" s="81"/>
      <c r="I122" s="81"/>
      <c r="J122" s="82"/>
      <c r="R122" s="83"/>
      <c r="S122" s="83"/>
      <c r="T122" s="81"/>
      <c r="U122" s="81"/>
      <c r="AC122" s="83"/>
      <c r="AD122" s="83"/>
      <c r="AE122" s="81"/>
      <c r="AF122" s="81"/>
      <c r="AN122" s="83"/>
      <c r="AO122" s="83"/>
      <c r="AP122" s="86"/>
      <c r="AQ122" s="81"/>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c r="DK122" s="83"/>
      <c r="DL122" s="83"/>
      <c r="DM122" s="83"/>
      <c r="DN122" s="83"/>
      <c r="DO122" s="83"/>
      <c r="DP122" s="83"/>
      <c r="DQ122" s="83"/>
      <c r="DR122" s="83"/>
    </row>
    <row r="123" spans="8:122" s="79" customFormat="1" x14ac:dyDescent="0.25">
      <c r="H123" s="81"/>
      <c r="I123" s="81"/>
      <c r="J123" s="82"/>
      <c r="R123" s="83"/>
      <c r="S123" s="83"/>
      <c r="T123" s="81"/>
      <c r="U123" s="81"/>
      <c r="AC123" s="83"/>
      <c r="AD123" s="83"/>
      <c r="AE123" s="81"/>
      <c r="AF123" s="81"/>
      <c r="AN123" s="83"/>
      <c r="AO123" s="83"/>
      <c r="AP123" s="86"/>
      <c r="AQ123" s="81"/>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83"/>
      <c r="DB123" s="83"/>
      <c r="DC123" s="83"/>
      <c r="DD123" s="83"/>
      <c r="DE123" s="83"/>
      <c r="DF123" s="83"/>
      <c r="DG123" s="83"/>
      <c r="DH123" s="83"/>
      <c r="DI123" s="83"/>
      <c r="DJ123" s="83"/>
      <c r="DK123" s="83"/>
      <c r="DL123" s="83"/>
      <c r="DM123" s="83"/>
      <c r="DN123" s="83"/>
      <c r="DO123" s="83"/>
      <c r="DP123" s="83"/>
      <c r="DQ123" s="83"/>
      <c r="DR123" s="83"/>
    </row>
    <row r="124" spans="8:122" s="79" customFormat="1" x14ac:dyDescent="0.25">
      <c r="H124" s="81"/>
      <c r="I124" s="81"/>
      <c r="J124" s="82"/>
      <c r="R124" s="83"/>
      <c r="S124" s="83"/>
      <c r="T124" s="81"/>
      <c r="U124" s="81"/>
      <c r="AC124" s="83"/>
      <c r="AD124" s="83"/>
      <c r="AE124" s="81"/>
      <c r="AF124" s="81"/>
      <c r="AN124" s="83"/>
      <c r="AO124" s="83"/>
      <c r="AP124" s="86"/>
      <c r="AQ124" s="81"/>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83"/>
      <c r="DB124" s="83"/>
      <c r="DC124" s="83"/>
      <c r="DD124" s="83"/>
      <c r="DE124" s="83"/>
      <c r="DF124" s="83"/>
      <c r="DG124" s="83"/>
      <c r="DH124" s="83"/>
      <c r="DI124" s="83"/>
      <c r="DJ124" s="83"/>
      <c r="DK124" s="83"/>
      <c r="DL124" s="83"/>
      <c r="DM124" s="83"/>
      <c r="DN124" s="83"/>
      <c r="DO124" s="83"/>
      <c r="DP124" s="83"/>
      <c r="DQ124" s="83"/>
      <c r="DR124" s="83"/>
    </row>
    <row r="125" spans="8:122" s="79" customFormat="1" x14ac:dyDescent="0.25">
      <c r="H125" s="81"/>
      <c r="I125" s="81"/>
      <c r="J125" s="82"/>
      <c r="R125" s="83"/>
      <c r="S125" s="83"/>
      <c r="T125" s="81"/>
      <c r="U125" s="81"/>
      <c r="AC125" s="83"/>
      <c r="AD125" s="83"/>
      <c r="AE125" s="81"/>
      <c r="AF125" s="81"/>
      <c r="AN125" s="83"/>
      <c r="AO125" s="83"/>
      <c r="AP125" s="86"/>
      <c r="AQ125" s="81"/>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row>
    <row r="126" spans="8:122" s="79" customFormat="1" x14ac:dyDescent="0.25">
      <c r="H126" s="81"/>
      <c r="I126" s="81"/>
      <c r="J126" s="82"/>
      <c r="R126" s="83"/>
      <c r="S126" s="83"/>
      <c r="T126" s="81"/>
      <c r="U126" s="81"/>
      <c r="AC126" s="83"/>
      <c r="AD126" s="83"/>
      <c r="AE126" s="81"/>
      <c r="AF126" s="81"/>
      <c r="AN126" s="83"/>
      <c r="AO126" s="83"/>
      <c r="AP126" s="86"/>
      <c r="AQ126" s="81"/>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83"/>
      <c r="DB126" s="83"/>
      <c r="DC126" s="83"/>
      <c r="DD126" s="83"/>
      <c r="DE126" s="83"/>
      <c r="DF126" s="83"/>
      <c r="DG126" s="83"/>
      <c r="DH126" s="83"/>
      <c r="DI126" s="83"/>
      <c r="DJ126" s="83"/>
      <c r="DK126" s="83"/>
      <c r="DL126" s="83"/>
      <c r="DM126" s="83"/>
      <c r="DN126" s="83"/>
      <c r="DO126" s="83"/>
      <c r="DP126" s="83"/>
      <c r="DQ126" s="83"/>
      <c r="DR126" s="83"/>
    </row>
    <row r="127" spans="8:122" s="79" customFormat="1" x14ac:dyDescent="0.25">
      <c r="H127" s="81"/>
      <c r="I127" s="81"/>
      <c r="J127" s="82"/>
      <c r="R127" s="83"/>
      <c r="S127" s="83"/>
      <c r="T127" s="81"/>
      <c r="U127" s="81"/>
      <c r="AC127" s="83"/>
      <c r="AD127" s="83"/>
      <c r="AE127" s="81"/>
      <c r="AF127" s="81"/>
      <c r="AN127" s="83"/>
      <c r="AO127" s="83"/>
      <c r="AP127" s="86"/>
      <c r="AQ127" s="81"/>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83"/>
      <c r="DB127" s="83"/>
      <c r="DC127" s="83"/>
      <c r="DD127" s="83"/>
      <c r="DE127" s="83"/>
      <c r="DF127" s="83"/>
      <c r="DG127" s="83"/>
      <c r="DH127" s="83"/>
      <c r="DI127" s="83"/>
      <c r="DJ127" s="83"/>
      <c r="DK127" s="83"/>
      <c r="DL127" s="83"/>
      <c r="DM127" s="83"/>
      <c r="DN127" s="83"/>
      <c r="DO127" s="83"/>
      <c r="DP127" s="83"/>
      <c r="DQ127" s="83"/>
      <c r="DR127" s="83"/>
    </row>
    <row r="128" spans="8:122" s="79" customFormat="1" x14ac:dyDescent="0.25">
      <c r="H128" s="81"/>
      <c r="I128" s="81"/>
      <c r="J128" s="82"/>
      <c r="R128" s="83"/>
      <c r="S128" s="83"/>
      <c r="T128" s="81"/>
      <c r="U128" s="81"/>
      <c r="AC128" s="83"/>
      <c r="AD128" s="83"/>
      <c r="AE128" s="81"/>
      <c r="AF128" s="81"/>
      <c r="AN128" s="83"/>
      <c r="AO128" s="83"/>
      <c r="AP128" s="86"/>
      <c r="AQ128" s="81"/>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83"/>
      <c r="DB128" s="83"/>
      <c r="DC128" s="83"/>
      <c r="DD128" s="83"/>
      <c r="DE128" s="83"/>
      <c r="DF128" s="83"/>
      <c r="DG128" s="83"/>
      <c r="DH128" s="83"/>
      <c r="DI128" s="83"/>
      <c r="DJ128" s="83"/>
      <c r="DK128" s="83"/>
      <c r="DL128" s="83"/>
      <c r="DM128" s="83"/>
      <c r="DN128" s="83"/>
      <c r="DO128" s="83"/>
      <c r="DP128" s="83"/>
      <c r="DQ128" s="83"/>
      <c r="DR128" s="83"/>
    </row>
    <row r="129" spans="8:122" s="79" customFormat="1" x14ac:dyDescent="0.25">
      <c r="H129" s="81"/>
      <c r="I129" s="81"/>
      <c r="J129" s="82"/>
      <c r="R129" s="83"/>
      <c r="S129" s="83"/>
      <c r="T129" s="81"/>
      <c r="U129" s="81"/>
      <c r="AC129" s="83"/>
      <c r="AD129" s="83"/>
      <c r="AE129" s="81"/>
      <c r="AF129" s="81"/>
      <c r="AN129" s="83"/>
      <c r="AO129" s="83"/>
      <c r="AP129" s="86"/>
      <c r="AQ129" s="81"/>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row>
    <row r="130" spans="8:122" s="79" customFormat="1" x14ac:dyDescent="0.25">
      <c r="H130" s="81"/>
      <c r="I130" s="81"/>
      <c r="J130" s="82"/>
      <c r="R130" s="83"/>
      <c r="S130" s="83"/>
      <c r="T130" s="81"/>
      <c r="U130" s="81"/>
      <c r="AC130" s="83"/>
      <c r="AD130" s="83"/>
      <c r="AE130" s="81"/>
      <c r="AF130" s="81"/>
      <c r="AN130" s="83"/>
      <c r="AO130" s="83"/>
      <c r="AP130" s="86"/>
      <c r="AQ130" s="81"/>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row>
    <row r="131" spans="8:122" s="79" customFormat="1" x14ac:dyDescent="0.25">
      <c r="H131" s="81"/>
      <c r="I131" s="81"/>
      <c r="J131" s="82"/>
      <c r="R131" s="83"/>
      <c r="S131" s="83"/>
      <c r="T131" s="81"/>
      <c r="U131" s="81"/>
      <c r="AC131" s="83"/>
      <c r="AD131" s="83"/>
      <c r="AE131" s="81"/>
      <c r="AF131" s="81"/>
      <c r="AN131" s="83"/>
      <c r="AO131" s="83"/>
      <c r="AP131" s="86"/>
      <c r="AQ131" s="81"/>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83"/>
      <c r="DB131" s="83"/>
      <c r="DC131" s="83"/>
      <c r="DD131" s="83"/>
      <c r="DE131" s="83"/>
      <c r="DF131" s="83"/>
      <c r="DG131" s="83"/>
      <c r="DH131" s="83"/>
      <c r="DI131" s="83"/>
      <c r="DJ131" s="83"/>
      <c r="DK131" s="83"/>
      <c r="DL131" s="83"/>
      <c r="DM131" s="83"/>
      <c r="DN131" s="83"/>
      <c r="DO131" s="83"/>
      <c r="DP131" s="83"/>
      <c r="DQ131" s="83"/>
      <c r="DR131" s="83"/>
    </row>
    <row r="132" spans="8:122" s="79" customFormat="1" x14ac:dyDescent="0.25">
      <c r="H132" s="81"/>
      <c r="I132" s="81"/>
      <c r="J132" s="82"/>
      <c r="R132" s="83"/>
      <c r="S132" s="83"/>
      <c r="T132" s="81"/>
      <c r="U132" s="81"/>
      <c r="AC132" s="83"/>
      <c r="AD132" s="83"/>
      <c r="AE132" s="81"/>
      <c r="AF132" s="81"/>
      <c r="AN132" s="83"/>
      <c r="AO132" s="83"/>
      <c r="AP132" s="86"/>
      <c r="AQ132" s="81"/>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83"/>
      <c r="DB132" s="83"/>
      <c r="DC132" s="83"/>
      <c r="DD132" s="83"/>
      <c r="DE132" s="83"/>
      <c r="DF132" s="83"/>
      <c r="DG132" s="83"/>
      <c r="DH132" s="83"/>
      <c r="DI132" s="83"/>
      <c r="DJ132" s="83"/>
      <c r="DK132" s="83"/>
      <c r="DL132" s="83"/>
      <c r="DM132" s="83"/>
      <c r="DN132" s="83"/>
      <c r="DO132" s="83"/>
      <c r="DP132" s="83"/>
      <c r="DQ132" s="83"/>
      <c r="DR132" s="83"/>
    </row>
    <row r="133" spans="8:122" s="79" customFormat="1" x14ac:dyDescent="0.25">
      <c r="H133" s="81"/>
      <c r="I133" s="81"/>
      <c r="J133" s="82"/>
      <c r="R133" s="83"/>
      <c r="S133" s="83"/>
      <c r="T133" s="81"/>
      <c r="U133" s="81"/>
      <c r="AC133" s="83"/>
      <c r="AD133" s="83"/>
      <c r="AE133" s="81"/>
      <c r="AF133" s="81"/>
      <c r="AN133" s="83"/>
      <c r="AO133" s="83"/>
      <c r="AP133" s="86"/>
      <c r="AQ133" s="81"/>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3"/>
      <c r="DQ133" s="83"/>
      <c r="DR133" s="83"/>
    </row>
    <row r="134" spans="8:122" s="79" customFormat="1" x14ac:dyDescent="0.25">
      <c r="H134" s="81"/>
      <c r="I134" s="81"/>
      <c r="J134" s="82"/>
      <c r="R134" s="83"/>
      <c r="S134" s="83"/>
      <c r="T134" s="81"/>
      <c r="U134" s="81"/>
      <c r="AC134" s="83"/>
      <c r="AD134" s="83"/>
      <c r="AE134" s="81"/>
      <c r="AF134" s="81"/>
      <c r="AN134" s="83"/>
      <c r="AO134" s="83"/>
      <c r="AP134" s="86"/>
      <c r="AQ134" s="81"/>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row>
    <row r="135" spans="8:122" s="79" customFormat="1" x14ac:dyDescent="0.25">
      <c r="H135" s="81"/>
      <c r="I135" s="81"/>
      <c r="J135" s="82"/>
      <c r="R135" s="83"/>
      <c r="S135" s="83"/>
      <c r="T135" s="81"/>
      <c r="U135" s="81"/>
      <c r="AC135" s="83"/>
      <c r="AD135" s="83"/>
      <c r="AE135" s="81"/>
      <c r="AF135" s="81"/>
      <c r="AN135" s="83"/>
      <c r="AO135" s="83"/>
      <c r="AP135" s="86"/>
      <c r="AQ135" s="81"/>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3"/>
      <c r="DH135" s="83"/>
      <c r="DI135" s="83"/>
      <c r="DJ135" s="83"/>
      <c r="DK135" s="83"/>
      <c r="DL135" s="83"/>
      <c r="DM135" s="83"/>
      <c r="DN135" s="83"/>
      <c r="DO135" s="83"/>
      <c r="DP135" s="83"/>
      <c r="DQ135" s="83"/>
      <c r="DR135" s="83"/>
    </row>
    <row r="136" spans="8:122" s="79" customFormat="1" x14ac:dyDescent="0.25">
      <c r="H136" s="81"/>
      <c r="I136" s="81"/>
      <c r="J136" s="82"/>
      <c r="R136" s="83"/>
      <c r="S136" s="83"/>
      <c r="T136" s="81"/>
      <c r="U136" s="81"/>
      <c r="AC136" s="83"/>
      <c r="AD136" s="83"/>
      <c r="AE136" s="81"/>
      <c r="AF136" s="81"/>
      <c r="AN136" s="83"/>
      <c r="AO136" s="83"/>
      <c r="AP136" s="86"/>
      <c r="AQ136" s="81"/>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83"/>
      <c r="DB136" s="83"/>
      <c r="DC136" s="83"/>
      <c r="DD136" s="83"/>
      <c r="DE136" s="83"/>
      <c r="DF136" s="83"/>
      <c r="DG136" s="83"/>
      <c r="DH136" s="83"/>
      <c r="DI136" s="83"/>
      <c r="DJ136" s="83"/>
      <c r="DK136" s="83"/>
      <c r="DL136" s="83"/>
      <c r="DM136" s="83"/>
      <c r="DN136" s="83"/>
      <c r="DO136" s="83"/>
      <c r="DP136" s="83"/>
      <c r="DQ136" s="83"/>
      <c r="DR136" s="83"/>
    </row>
    <row r="137" spans="8:122" s="79" customFormat="1" x14ac:dyDescent="0.25">
      <c r="H137" s="81"/>
      <c r="I137" s="81"/>
      <c r="J137" s="82"/>
      <c r="R137" s="83"/>
      <c r="S137" s="83"/>
      <c r="T137" s="81"/>
      <c r="U137" s="81"/>
      <c r="AC137" s="83"/>
      <c r="AD137" s="83"/>
      <c r="AE137" s="81"/>
      <c r="AF137" s="81"/>
      <c r="AN137" s="83"/>
      <c r="AO137" s="83"/>
      <c r="AP137" s="86"/>
      <c r="AQ137" s="81"/>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row>
    <row r="138" spans="8:122" s="79" customFormat="1" x14ac:dyDescent="0.25">
      <c r="H138" s="81"/>
      <c r="I138" s="81"/>
      <c r="J138" s="82"/>
      <c r="R138" s="83"/>
      <c r="S138" s="83"/>
      <c r="T138" s="81"/>
      <c r="U138" s="81"/>
      <c r="AC138" s="83"/>
      <c r="AD138" s="83"/>
      <c r="AE138" s="81"/>
      <c r="AF138" s="81"/>
      <c r="AN138" s="83"/>
      <c r="AO138" s="83"/>
      <c r="AP138" s="86"/>
      <c r="AQ138" s="81"/>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row>
    <row r="139" spans="8:122" s="79" customFormat="1" x14ac:dyDescent="0.25">
      <c r="H139" s="81"/>
      <c r="I139" s="81"/>
      <c r="J139" s="82"/>
      <c r="R139" s="83"/>
      <c r="S139" s="83"/>
      <c r="T139" s="81"/>
      <c r="U139" s="81"/>
      <c r="AC139" s="83"/>
      <c r="AD139" s="83"/>
      <c r="AE139" s="81"/>
      <c r="AF139" s="81"/>
      <c r="AN139" s="83"/>
      <c r="AO139" s="83"/>
      <c r="AP139" s="86"/>
      <c r="AQ139" s="81"/>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83"/>
      <c r="DB139" s="83"/>
      <c r="DC139" s="83"/>
      <c r="DD139" s="83"/>
      <c r="DE139" s="83"/>
      <c r="DF139" s="83"/>
      <c r="DG139" s="83"/>
      <c r="DH139" s="83"/>
      <c r="DI139" s="83"/>
      <c r="DJ139" s="83"/>
      <c r="DK139" s="83"/>
      <c r="DL139" s="83"/>
      <c r="DM139" s="83"/>
      <c r="DN139" s="83"/>
      <c r="DO139" s="83"/>
      <c r="DP139" s="83"/>
      <c r="DQ139" s="83"/>
      <c r="DR139" s="83"/>
    </row>
    <row r="140" spans="8:122" s="79" customFormat="1" x14ac:dyDescent="0.25">
      <c r="H140" s="81"/>
      <c r="I140" s="81"/>
      <c r="J140" s="82"/>
      <c r="R140" s="83"/>
      <c r="S140" s="83"/>
      <c r="T140" s="81"/>
      <c r="U140" s="81"/>
      <c r="AC140" s="83"/>
      <c r="AD140" s="83"/>
      <c r="AE140" s="81"/>
      <c r="AF140" s="81"/>
      <c r="AN140" s="83"/>
      <c r="AO140" s="83"/>
      <c r="AP140" s="86"/>
      <c r="AQ140" s="81"/>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83"/>
      <c r="DH140" s="83"/>
      <c r="DI140" s="83"/>
      <c r="DJ140" s="83"/>
      <c r="DK140" s="83"/>
      <c r="DL140" s="83"/>
      <c r="DM140" s="83"/>
      <c r="DN140" s="83"/>
      <c r="DO140" s="83"/>
      <c r="DP140" s="83"/>
      <c r="DQ140" s="83"/>
      <c r="DR140" s="83"/>
    </row>
    <row r="141" spans="8:122" s="79" customFormat="1" x14ac:dyDescent="0.25">
      <c r="H141" s="81"/>
      <c r="I141" s="81"/>
      <c r="J141" s="82"/>
      <c r="R141" s="83"/>
      <c r="S141" s="83"/>
      <c r="T141" s="81"/>
      <c r="U141" s="81"/>
      <c r="AC141" s="83"/>
      <c r="AD141" s="83"/>
      <c r="AE141" s="81"/>
      <c r="AF141" s="81"/>
      <c r="AN141" s="83"/>
      <c r="AO141" s="83"/>
      <c r="AP141" s="86"/>
      <c r="AQ141" s="81"/>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K141" s="83"/>
      <c r="DL141" s="83"/>
      <c r="DM141" s="83"/>
      <c r="DN141" s="83"/>
      <c r="DO141" s="83"/>
      <c r="DP141" s="83"/>
      <c r="DQ141" s="83"/>
      <c r="DR141" s="83"/>
    </row>
    <row r="142" spans="8:122" s="79" customFormat="1" x14ac:dyDescent="0.25">
      <c r="H142" s="81"/>
      <c r="I142" s="81"/>
      <c r="J142" s="82"/>
      <c r="R142" s="83"/>
      <c r="S142" s="83"/>
      <c r="T142" s="81"/>
      <c r="U142" s="81"/>
      <c r="AC142" s="83"/>
      <c r="AD142" s="83"/>
      <c r="AE142" s="81"/>
      <c r="AF142" s="81"/>
      <c r="AN142" s="83"/>
      <c r="AO142" s="83"/>
      <c r="AP142" s="86"/>
      <c r="AQ142" s="81"/>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83"/>
      <c r="DM142" s="83"/>
      <c r="DN142" s="83"/>
      <c r="DO142" s="83"/>
      <c r="DP142" s="83"/>
      <c r="DQ142" s="83"/>
      <c r="DR142" s="83"/>
    </row>
    <row r="143" spans="8:122" s="79" customFormat="1" x14ac:dyDescent="0.25">
      <c r="H143" s="81"/>
      <c r="I143" s="81"/>
      <c r="J143" s="82"/>
      <c r="R143" s="83"/>
      <c r="S143" s="83"/>
      <c r="T143" s="81"/>
      <c r="U143" s="81"/>
      <c r="AC143" s="83"/>
      <c r="AD143" s="83"/>
      <c r="AE143" s="81"/>
      <c r="AF143" s="81"/>
      <c r="AN143" s="83"/>
      <c r="AO143" s="83"/>
      <c r="AP143" s="86"/>
      <c r="AQ143" s="81"/>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3"/>
      <c r="CY143" s="83"/>
      <c r="CZ143" s="83"/>
      <c r="DA143" s="83"/>
      <c r="DB143" s="83"/>
      <c r="DC143" s="83"/>
      <c r="DD143" s="83"/>
      <c r="DE143" s="83"/>
      <c r="DF143" s="83"/>
      <c r="DG143" s="83"/>
      <c r="DH143" s="83"/>
      <c r="DI143" s="83"/>
      <c r="DJ143" s="83"/>
      <c r="DK143" s="83"/>
      <c r="DL143" s="83"/>
      <c r="DM143" s="83"/>
      <c r="DN143" s="83"/>
      <c r="DO143" s="83"/>
      <c r="DP143" s="83"/>
      <c r="DQ143" s="83"/>
      <c r="DR143" s="83"/>
    </row>
    <row r="144" spans="8:122" s="79" customFormat="1" x14ac:dyDescent="0.25">
      <c r="H144" s="81"/>
      <c r="I144" s="81"/>
      <c r="J144" s="82"/>
      <c r="R144" s="83"/>
      <c r="S144" s="83"/>
      <c r="T144" s="81"/>
      <c r="U144" s="81"/>
      <c r="AC144" s="83"/>
      <c r="AD144" s="83"/>
      <c r="AE144" s="81"/>
      <c r="AF144" s="81"/>
      <c r="AN144" s="83"/>
      <c r="AO144" s="83"/>
      <c r="AP144" s="86"/>
      <c r="AQ144" s="81"/>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row>
    <row r="145" spans="8:122" s="79" customFormat="1" x14ac:dyDescent="0.25">
      <c r="H145" s="81"/>
      <c r="I145" s="81"/>
      <c r="J145" s="82"/>
      <c r="R145" s="83"/>
      <c r="S145" s="83"/>
      <c r="T145" s="81"/>
      <c r="U145" s="81"/>
      <c r="AC145" s="83"/>
      <c r="AD145" s="83"/>
      <c r="AE145" s="81"/>
      <c r="AF145" s="81"/>
      <c r="AN145" s="83"/>
      <c r="AO145" s="83"/>
      <c r="AP145" s="86"/>
      <c r="AQ145" s="81"/>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83"/>
      <c r="DB145" s="83"/>
      <c r="DC145" s="83"/>
      <c r="DD145" s="83"/>
      <c r="DE145" s="83"/>
      <c r="DF145" s="83"/>
      <c r="DG145" s="83"/>
      <c r="DH145" s="83"/>
      <c r="DI145" s="83"/>
      <c r="DJ145" s="83"/>
      <c r="DK145" s="83"/>
      <c r="DL145" s="83"/>
      <c r="DM145" s="83"/>
      <c r="DN145" s="83"/>
      <c r="DO145" s="83"/>
      <c r="DP145" s="83"/>
      <c r="DQ145" s="83"/>
      <c r="DR145" s="83"/>
    </row>
    <row r="146" spans="8:122" s="79" customFormat="1" x14ac:dyDescent="0.25">
      <c r="H146" s="81"/>
      <c r="I146" s="81"/>
      <c r="J146" s="82"/>
      <c r="R146" s="83"/>
      <c r="S146" s="83"/>
      <c r="T146" s="81"/>
      <c r="U146" s="81"/>
      <c r="AC146" s="83"/>
      <c r="AD146" s="83"/>
      <c r="AE146" s="81"/>
      <c r="AF146" s="81"/>
      <c r="AN146" s="83"/>
      <c r="AO146" s="83"/>
      <c r="AP146" s="86"/>
      <c r="AQ146" s="81"/>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c r="BO146" s="83"/>
      <c r="BP146" s="83"/>
      <c r="BQ146" s="83"/>
      <c r="BR146" s="83"/>
      <c r="BS146" s="83"/>
      <c r="BT146" s="83"/>
      <c r="BU146" s="83"/>
      <c r="BV146" s="83"/>
      <c r="BW146" s="83"/>
      <c r="BX146" s="83"/>
      <c r="BY146" s="83"/>
      <c r="BZ146" s="83"/>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c r="CZ146" s="83"/>
      <c r="DA146" s="83"/>
      <c r="DB146" s="83"/>
      <c r="DC146" s="83"/>
      <c r="DD146" s="83"/>
      <c r="DE146" s="83"/>
      <c r="DF146" s="83"/>
      <c r="DG146" s="83"/>
      <c r="DH146" s="83"/>
      <c r="DI146" s="83"/>
      <c r="DJ146" s="83"/>
      <c r="DK146" s="83"/>
      <c r="DL146" s="83"/>
      <c r="DM146" s="83"/>
      <c r="DN146" s="83"/>
      <c r="DO146" s="83"/>
      <c r="DP146" s="83"/>
      <c r="DQ146" s="83"/>
      <c r="DR146" s="83"/>
    </row>
    <row r="147" spans="8:122" s="79" customFormat="1" x14ac:dyDescent="0.25">
      <c r="H147" s="81"/>
      <c r="I147" s="81"/>
      <c r="J147" s="82"/>
      <c r="R147" s="83"/>
      <c r="S147" s="83"/>
      <c r="T147" s="81"/>
      <c r="U147" s="81"/>
      <c r="AC147" s="83"/>
      <c r="AD147" s="83"/>
      <c r="AE147" s="81"/>
      <c r="AF147" s="81"/>
      <c r="AN147" s="83"/>
      <c r="AO147" s="83"/>
      <c r="AP147" s="86"/>
      <c r="AQ147" s="81"/>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c r="CL147" s="83"/>
      <c r="CM147" s="83"/>
      <c r="CN147" s="83"/>
      <c r="CO147" s="83"/>
      <c r="CP147" s="83"/>
      <c r="CQ147" s="83"/>
      <c r="CR147" s="83"/>
      <c r="CS147" s="83"/>
      <c r="CT147" s="83"/>
      <c r="CU147" s="83"/>
      <c r="CV147" s="83"/>
      <c r="CW147" s="83"/>
      <c r="CX147" s="83"/>
      <c r="CY147" s="83"/>
      <c r="CZ147" s="83"/>
      <c r="DA147" s="83"/>
      <c r="DB147" s="83"/>
      <c r="DC147" s="83"/>
      <c r="DD147" s="83"/>
      <c r="DE147" s="83"/>
      <c r="DF147" s="83"/>
      <c r="DG147" s="83"/>
      <c r="DH147" s="83"/>
      <c r="DI147" s="83"/>
      <c r="DJ147" s="83"/>
      <c r="DK147" s="83"/>
      <c r="DL147" s="83"/>
      <c r="DM147" s="83"/>
      <c r="DN147" s="83"/>
      <c r="DO147" s="83"/>
      <c r="DP147" s="83"/>
      <c r="DQ147" s="83"/>
      <c r="DR147" s="83"/>
    </row>
    <row r="148" spans="8:122" s="79" customFormat="1" x14ac:dyDescent="0.25">
      <c r="H148" s="81"/>
      <c r="I148" s="81"/>
      <c r="J148" s="82"/>
      <c r="R148" s="83"/>
      <c r="S148" s="83"/>
      <c r="T148" s="81"/>
      <c r="U148" s="81"/>
      <c r="AC148" s="83"/>
      <c r="AD148" s="83"/>
      <c r="AE148" s="81"/>
      <c r="AF148" s="81"/>
      <c r="AN148" s="83"/>
      <c r="AO148" s="83"/>
      <c r="AP148" s="86"/>
      <c r="AQ148" s="81"/>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83"/>
      <c r="CL148" s="83"/>
      <c r="CM148" s="83"/>
      <c r="CN148" s="83"/>
      <c r="CO148" s="83"/>
      <c r="CP148" s="83"/>
      <c r="CQ148" s="83"/>
      <c r="CR148" s="83"/>
      <c r="CS148" s="83"/>
      <c r="CT148" s="83"/>
      <c r="CU148" s="83"/>
      <c r="CV148" s="83"/>
      <c r="CW148" s="83"/>
      <c r="CX148" s="83"/>
      <c r="CY148" s="83"/>
      <c r="CZ148" s="83"/>
      <c r="DA148" s="83"/>
      <c r="DB148" s="83"/>
      <c r="DC148" s="83"/>
      <c r="DD148" s="83"/>
      <c r="DE148" s="83"/>
      <c r="DF148" s="83"/>
      <c r="DG148" s="83"/>
      <c r="DH148" s="83"/>
      <c r="DI148" s="83"/>
      <c r="DJ148" s="83"/>
      <c r="DK148" s="83"/>
      <c r="DL148" s="83"/>
      <c r="DM148" s="83"/>
      <c r="DN148" s="83"/>
      <c r="DO148" s="83"/>
      <c r="DP148" s="83"/>
      <c r="DQ148" s="83"/>
      <c r="DR148" s="83"/>
    </row>
    <row r="149" spans="8:122" s="79" customFormat="1" x14ac:dyDescent="0.25">
      <c r="H149" s="81"/>
      <c r="I149" s="81"/>
      <c r="J149" s="82"/>
      <c r="R149" s="83"/>
      <c r="S149" s="83"/>
      <c r="T149" s="81"/>
      <c r="U149" s="81"/>
      <c r="AC149" s="83"/>
      <c r="AD149" s="83"/>
      <c r="AE149" s="81"/>
      <c r="AF149" s="81"/>
      <c r="AN149" s="83"/>
      <c r="AO149" s="83"/>
      <c r="AP149" s="86"/>
      <c r="AQ149" s="81"/>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c r="DM149" s="83"/>
      <c r="DN149" s="83"/>
      <c r="DO149" s="83"/>
      <c r="DP149" s="83"/>
      <c r="DQ149" s="83"/>
      <c r="DR149" s="83"/>
    </row>
    <row r="150" spans="8:122" s="79" customFormat="1" x14ac:dyDescent="0.25">
      <c r="H150" s="81"/>
      <c r="I150" s="81"/>
      <c r="J150" s="82"/>
      <c r="R150" s="83"/>
      <c r="S150" s="83"/>
      <c r="T150" s="81"/>
      <c r="U150" s="81"/>
      <c r="AC150" s="83"/>
      <c r="AD150" s="83"/>
      <c r="AE150" s="81"/>
      <c r="AF150" s="81"/>
      <c r="AN150" s="83"/>
      <c r="AO150" s="83"/>
      <c r="AP150" s="86"/>
      <c r="AQ150" s="81"/>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83"/>
      <c r="DQ150" s="83"/>
      <c r="DR150" s="83"/>
    </row>
    <row r="151" spans="8:122" s="79" customFormat="1" x14ac:dyDescent="0.25">
      <c r="H151" s="81"/>
      <c r="I151" s="81"/>
      <c r="J151" s="82"/>
      <c r="R151" s="83"/>
      <c r="S151" s="83"/>
      <c r="T151" s="81"/>
      <c r="U151" s="81"/>
      <c r="AC151" s="83"/>
      <c r="AD151" s="87"/>
      <c r="AE151" s="81"/>
      <c r="AF151" s="81"/>
      <c r="AN151" s="83"/>
      <c r="AO151" s="83"/>
      <c r="AP151" s="86"/>
      <c r="AQ151" s="81"/>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83"/>
      <c r="DQ151" s="83"/>
      <c r="DR151" s="83"/>
    </row>
    <row r="152" spans="8:122" s="79" customFormat="1" x14ac:dyDescent="0.25">
      <c r="H152" s="81"/>
      <c r="I152" s="81"/>
      <c r="J152" s="82"/>
      <c r="R152" s="83"/>
      <c r="S152" s="83"/>
      <c r="T152" s="81"/>
      <c r="U152" s="81"/>
      <c r="AC152" s="83"/>
      <c r="AD152" s="87"/>
      <c r="AE152" s="81"/>
      <c r="AF152" s="81"/>
      <c r="AN152" s="83"/>
      <c r="AO152" s="83"/>
      <c r="AP152" s="86"/>
      <c r="AQ152" s="81"/>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83"/>
      <c r="DB152" s="83"/>
      <c r="DC152" s="83"/>
      <c r="DD152" s="83"/>
      <c r="DE152" s="83"/>
      <c r="DF152" s="83"/>
      <c r="DG152" s="83"/>
      <c r="DH152" s="83"/>
      <c r="DI152" s="83"/>
      <c r="DJ152" s="83"/>
      <c r="DK152" s="83"/>
      <c r="DL152" s="83"/>
      <c r="DM152" s="83"/>
      <c r="DN152" s="83"/>
      <c r="DO152" s="83"/>
      <c r="DP152" s="83"/>
      <c r="DQ152" s="83"/>
      <c r="DR152" s="83"/>
    </row>
    <row r="153" spans="8:122" s="79" customFormat="1" x14ac:dyDescent="0.25">
      <c r="H153" s="81"/>
      <c r="I153" s="81"/>
      <c r="J153" s="82"/>
      <c r="R153" s="83"/>
      <c r="S153" s="83"/>
      <c r="T153" s="81"/>
      <c r="U153" s="81"/>
      <c r="AC153" s="83"/>
      <c r="AD153" s="87"/>
      <c r="AE153" s="81"/>
      <c r="AF153" s="81"/>
      <c r="AN153" s="83"/>
      <c r="AO153" s="83"/>
      <c r="AP153" s="86"/>
      <c r="AQ153" s="81"/>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c r="CZ153" s="83"/>
      <c r="DA153" s="83"/>
      <c r="DB153" s="83"/>
      <c r="DC153" s="83"/>
      <c r="DD153" s="83"/>
      <c r="DE153" s="83"/>
      <c r="DF153" s="83"/>
      <c r="DG153" s="83"/>
      <c r="DH153" s="83"/>
      <c r="DI153" s="83"/>
      <c r="DJ153" s="83"/>
      <c r="DK153" s="83"/>
      <c r="DL153" s="83"/>
      <c r="DM153" s="83"/>
      <c r="DN153" s="83"/>
      <c r="DO153" s="83"/>
      <c r="DP153" s="83"/>
      <c r="DQ153" s="83"/>
      <c r="DR153" s="83"/>
    </row>
    <row r="154" spans="8:122" s="79" customFormat="1" x14ac:dyDescent="0.25">
      <c r="H154" s="81"/>
      <c r="I154" s="81"/>
      <c r="J154" s="82"/>
      <c r="R154" s="83"/>
      <c r="S154" s="83"/>
      <c r="T154" s="81"/>
      <c r="U154" s="81"/>
      <c r="AC154" s="83"/>
      <c r="AD154" s="87"/>
      <c r="AE154" s="81"/>
      <c r="AF154" s="81"/>
      <c r="AN154" s="83"/>
      <c r="AO154" s="83"/>
      <c r="AP154" s="86"/>
      <c r="AQ154" s="81"/>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83"/>
      <c r="DM154" s="83"/>
      <c r="DN154" s="83"/>
      <c r="DO154" s="83"/>
      <c r="DP154" s="83"/>
      <c r="DQ154" s="83"/>
      <c r="DR154" s="83"/>
    </row>
    <row r="155" spans="8:122" s="79" customFormat="1" x14ac:dyDescent="0.25">
      <c r="H155" s="81"/>
      <c r="I155" s="81"/>
      <c r="J155" s="82"/>
      <c r="R155" s="83"/>
      <c r="S155" s="83"/>
      <c r="T155" s="81"/>
      <c r="U155" s="81"/>
      <c r="AC155" s="83"/>
      <c r="AD155" s="87"/>
      <c r="AE155" s="81"/>
      <c r="AF155" s="81"/>
      <c r="AN155" s="83"/>
      <c r="AO155" s="83"/>
      <c r="AP155" s="86"/>
      <c r="AQ155" s="81"/>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83"/>
      <c r="DE155" s="83"/>
      <c r="DF155" s="83"/>
      <c r="DG155" s="83"/>
      <c r="DH155" s="83"/>
      <c r="DI155" s="83"/>
      <c r="DJ155" s="83"/>
      <c r="DK155" s="83"/>
      <c r="DL155" s="83"/>
      <c r="DM155" s="83"/>
      <c r="DN155" s="83"/>
      <c r="DO155" s="83"/>
      <c r="DP155" s="83"/>
      <c r="DQ155" s="83"/>
      <c r="DR155" s="83"/>
    </row>
    <row r="156" spans="8:122" s="79" customFormat="1" x14ac:dyDescent="0.25">
      <c r="H156" s="81"/>
      <c r="I156" s="81"/>
      <c r="J156" s="82"/>
      <c r="R156" s="83"/>
      <c r="S156" s="83"/>
      <c r="T156" s="81"/>
      <c r="U156" s="81"/>
      <c r="AC156" s="83"/>
      <c r="AD156" s="87"/>
      <c r="AE156" s="81"/>
      <c r="AF156" s="81"/>
      <c r="AN156" s="83"/>
      <c r="AO156" s="83"/>
      <c r="AP156" s="86"/>
      <c r="AQ156" s="81"/>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83"/>
      <c r="DB156" s="83"/>
      <c r="DC156" s="83"/>
      <c r="DD156" s="83"/>
      <c r="DE156" s="83"/>
      <c r="DF156" s="83"/>
      <c r="DG156" s="83"/>
      <c r="DH156" s="83"/>
      <c r="DI156" s="83"/>
      <c r="DJ156" s="83"/>
      <c r="DK156" s="83"/>
      <c r="DL156" s="83"/>
      <c r="DM156" s="83"/>
      <c r="DN156" s="83"/>
      <c r="DO156" s="83"/>
      <c r="DP156" s="83"/>
      <c r="DQ156" s="83"/>
      <c r="DR156" s="83"/>
    </row>
    <row r="157" spans="8:122" s="79" customFormat="1" x14ac:dyDescent="0.25">
      <c r="H157" s="81"/>
      <c r="I157" s="81"/>
      <c r="J157" s="82"/>
      <c r="R157" s="83"/>
      <c r="S157" s="83"/>
      <c r="T157" s="81"/>
      <c r="U157" s="81"/>
      <c r="AC157" s="83"/>
      <c r="AD157" s="87"/>
      <c r="AE157" s="81"/>
      <c r="AF157" s="81"/>
      <c r="AN157" s="83"/>
      <c r="AO157" s="83"/>
      <c r="AP157" s="86"/>
      <c r="AQ157" s="81"/>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83"/>
      <c r="DC157" s="83"/>
      <c r="DD157" s="83"/>
      <c r="DE157" s="83"/>
      <c r="DF157" s="83"/>
      <c r="DG157" s="83"/>
      <c r="DH157" s="83"/>
      <c r="DI157" s="83"/>
      <c r="DJ157" s="83"/>
      <c r="DK157" s="83"/>
      <c r="DL157" s="83"/>
      <c r="DM157" s="83"/>
      <c r="DN157" s="83"/>
      <c r="DO157" s="83"/>
      <c r="DP157" s="83"/>
      <c r="DQ157" s="83"/>
      <c r="DR157" s="83"/>
    </row>
    <row r="158" spans="8:122" s="79" customFormat="1" x14ac:dyDescent="0.25">
      <c r="H158" s="81"/>
      <c r="I158" s="81"/>
      <c r="J158" s="82"/>
      <c r="R158" s="83"/>
      <c r="S158" s="83"/>
      <c r="T158" s="81"/>
      <c r="U158" s="81"/>
      <c r="AC158" s="83"/>
      <c r="AD158" s="87"/>
      <c r="AE158" s="81"/>
      <c r="AF158" s="81"/>
      <c r="AN158" s="83"/>
      <c r="AO158" s="83"/>
      <c r="AP158" s="86"/>
      <c r="AQ158" s="81"/>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83"/>
      <c r="DD158" s="83"/>
      <c r="DE158" s="83"/>
      <c r="DF158" s="83"/>
      <c r="DG158" s="83"/>
      <c r="DH158" s="83"/>
      <c r="DI158" s="83"/>
      <c r="DJ158" s="83"/>
      <c r="DK158" s="83"/>
      <c r="DL158" s="83"/>
      <c r="DM158" s="83"/>
      <c r="DN158" s="83"/>
      <c r="DO158" s="83"/>
      <c r="DP158" s="83"/>
      <c r="DQ158" s="83"/>
      <c r="DR158" s="83"/>
    </row>
    <row r="159" spans="8:122" s="79" customFormat="1" x14ac:dyDescent="0.25">
      <c r="H159" s="81"/>
      <c r="I159" s="81"/>
      <c r="J159" s="82"/>
      <c r="R159" s="83"/>
      <c r="S159" s="87"/>
      <c r="T159" s="81"/>
      <c r="U159" s="81"/>
      <c r="AC159" s="83"/>
      <c r="AD159" s="87"/>
      <c r="AE159" s="81"/>
      <c r="AF159" s="81"/>
      <c r="AN159" s="83"/>
      <c r="AO159" s="87"/>
      <c r="AP159" s="81"/>
      <c r="AQ159" s="81"/>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3"/>
      <c r="CS159" s="83"/>
      <c r="CT159" s="83"/>
      <c r="CU159" s="83"/>
      <c r="CV159" s="83"/>
      <c r="CW159" s="83"/>
      <c r="CX159" s="83"/>
      <c r="CY159" s="83"/>
      <c r="CZ159" s="83"/>
      <c r="DA159" s="83"/>
      <c r="DB159" s="83"/>
      <c r="DC159" s="83"/>
      <c r="DD159" s="83"/>
      <c r="DE159" s="83"/>
      <c r="DF159" s="83"/>
      <c r="DG159" s="83"/>
      <c r="DH159" s="83"/>
      <c r="DI159" s="83"/>
      <c r="DJ159" s="83"/>
      <c r="DK159" s="83"/>
      <c r="DL159" s="83"/>
      <c r="DM159" s="83"/>
      <c r="DN159" s="83"/>
      <c r="DO159" s="83"/>
      <c r="DP159" s="83"/>
      <c r="DQ159" s="83"/>
      <c r="DR159" s="83"/>
    </row>
  </sheetData>
  <mergeCells count="1">
    <mergeCell ref="C9:E9"/>
  </mergeCells>
  <pageMargins left="0.25" right="0.25" top="0.75" bottom="0.75" header="0.3" footer="0.3"/>
  <pageSetup paperSize="5" scale="3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S230"/>
  <sheetViews>
    <sheetView workbookViewId="0">
      <pane xSplit="10" ySplit="9" topLeftCell="K10" activePane="bottomRight" state="frozen"/>
      <selection pane="topRight" activeCell="K1" sqref="K1"/>
      <selection pane="bottomLeft" activeCell="A10" sqref="A10"/>
      <selection pane="bottomRight" activeCell="C98" sqref="C98"/>
    </sheetView>
  </sheetViews>
  <sheetFormatPr defaultRowHeight="15" x14ac:dyDescent="0.25"/>
  <cols>
    <col min="1" max="2" width="0" style="5" hidden="1" customWidth="1"/>
    <col min="3" max="3" width="9.140625" style="5"/>
    <col min="4" max="4" width="31" style="5" customWidth="1"/>
    <col min="5" max="5" width="18.85546875" style="5" customWidth="1"/>
    <col min="6" max="6" width="13.85546875" style="5" customWidth="1"/>
    <col min="7" max="7" width="9.140625" style="5"/>
    <col min="8" max="9" width="13.140625" style="55" customWidth="1"/>
    <col min="10" max="10" width="9.140625" style="31"/>
    <col min="11" max="11" width="11.7109375" style="5" customWidth="1"/>
    <col min="12" max="13" width="12" style="5" customWidth="1"/>
    <col min="14" max="15" width="11.85546875" style="5" customWidth="1"/>
    <col min="16" max="16" width="12.140625" style="5" customWidth="1"/>
    <col min="17" max="17" width="12" style="5" customWidth="1"/>
    <col min="18" max="18" width="11.7109375" style="8" customWidth="1"/>
    <col min="19" max="19" width="11.85546875" style="9" customWidth="1"/>
    <col min="20" max="20" width="11.7109375" style="55" customWidth="1"/>
    <col min="21" max="21" width="11.140625" style="55" customWidth="1"/>
    <col min="22" max="22" width="12" style="5" customWidth="1"/>
    <col min="23" max="23" width="12.28515625" style="5" customWidth="1"/>
    <col min="24" max="24" width="11.85546875" style="5" customWidth="1"/>
    <col min="25" max="26" width="12" style="5" customWidth="1"/>
    <col min="27" max="27" width="12.140625" style="5" customWidth="1"/>
    <col min="28" max="28" width="12.28515625" style="5" customWidth="1"/>
    <col min="29" max="29" width="12" style="8" customWidth="1"/>
    <col min="30" max="30" width="12.140625" style="9" customWidth="1"/>
    <col min="31" max="32" width="11.28515625" style="55" customWidth="1"/>
    <col min="33" max="33" width="11.85546875" style="5" customWidth="1"/>
    <col min="34" max="34" width="11.7109375" style="5" customWidth="1"/>
    <col min="35" max="35" width="12.28515625" style="5" customWidth="1"/>
    <col min="36" max="36" width="12" style="5" customWidth="1"/>
    <col min="37" max="38" width="12.140625" style="5" customWidth="1"/>
    <col min="39" max="39" width="12.28515625" style="5" customWidth="1"/>
    <col min="40" max="40" width="11.85546875" style="8" customWidth="1"/>
    <col min="41" max="41" width="12.5703125" style="9" customWidth="1"/>
    <col min="42" max="42" width="11.7109375" style="55" customWidth="1"/>
    <col min="43" max="43" width="11.42578125" style="55" customWidth="1"/>
    <col min="44" max="175" width="9.140625" style="83"/>
    <col min="176" max="16384" width="9.140625" style="5"/>
  </cols>
  <sheetData>
    <row r="1" spans="2:175" ht="15.75" hidden="1" thickBot="1" x14ac:dyDescent="0.3"/>
    <row r="2" spans="2:175" ht="15.75" hidden="1" thickBot="1" x14ac:dyDescent="0.3"/>
    <row r="3" spans="2:175" ht="15.75" hidden="1" thickBot="1" x14ac:dyDescent="0.3"/>
    <row r="4" spans="2:175" ht="15.75" hidden="1" thickBot="1" x14ac:dyDescent="0.3"/>
    <row r="5" spans="2:175" ht="15.75" hidden="1" thickBot="1" x14ac:dyDescent="0.3"/>
    <row r="6" spans="2:175" ht="15.75" hidden="1" thickBot="1" x14ac:dyDescent="0.3"/>
    <row r="7" spans="2:175" ht="15.75" hidden="1" thickBot="1" x14ac:dyDescent="0.3">
      <c r="C7" s="10"/>
      <c r="D7" s="10"/>
      <c r="E7" s="10"/>
      <c r="F7" s="10"/>
      <c r="G7" s="10"/>
      <c r="H7" s="56"/>
      <c r="I7" s="56"/>
      <c r="V7" s="11"/>
      <c r="W7" s="11"/>
      <c r="X7" s="11"/>
      <c r="Y7" s="11"/>
      <c r="Z7" s="11"/>
      <c r="AA7" s="11"/>
      <c r="AB7" s="11"/>
      <c r="AC7" s="12"/>
      <c r="AD7" s="13"/>
      <c r="AE7" s="57"/>
      <c r="AF7" s="57"/>
    </row>
    <row r="8" spans="2:175" s="45" customFormat="1" ht="43.5" customHeight="1" thickBot="1" x14ac:dyDescent="0.3">
      <c r="B8" s="75"/>
      <c r="C8" s="71"/>
      <c r="D8" s="71"/>
      <c r="E8" s="71"/>
      <c r="F8" s="71"/>
      <c r="G8" s="71"/>
      <c r="H8" s="73"/>
      <c r="I8" s="73"/>
      <c r="J8" s="74"/>
      <c r="K8" s="71" t="s">
        <v>85</v>
      </c>
      <c r="L8" s="71"/>
      <c r="M8" s="71"/>
      <c r="N8" s="71"/>
      <c r="O8" s="71"/>
      <c r="P8" s="71"/>
      <c r="Q8" s="71"/>
      <c r="R8" s="71"/>
      <c r="S8" s="71"/>
      <c r="T8" s="73"/>
      <c r="U8" s="76"/>
      <c r="V8" s="71" t="s">
        <v>29</v>
      </c>
      <c r="W8" s="71"/>
      <c r="X8" s="71"/>
      <c r="Y8" s="71"/>
      <c r="Z8" s="71"/>
      <c r="AA8" s="71"/>
      <c r="AB8" s="71"/>
      <c r="AC8" s="71"/>
      <c r="AD8" s="89"/>
      <c r="AE8" s="73"/>
      <c r="AF8" s="76"/>
      <c r="AG8" s="71" t="s">
        <v>30</v>
      </c>
      <c r="AH8" s="71"/>
      <c r="AI8" s="71"/>
      <c r="AJ8" s="71"/>
      <c r="AK8" s="71"/>
      <c r="AL8" s="71"/>
      <c r="AM8" s="71"/>
      <c r="AN8" s="71"/>
      <c r="AO8" s="71"/>
      <c r="AP8" s="73"/>
      <c r="AQ8" s="76"/>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row>
    <row r="9" spans="2:175" s="2" customFormat="1" ht="142.5" customHeight="1" thickBot="1" x14ac:dyDescent="0.3">
      <c r="B9" s="1"/>
      <c r="C9" s="92" t="s">
        <v>59</v>
      </c>
      <c r="D9" s="93"/>
      <c r="E9" s="93"/>
      <c r="F9" s="26" t="s">
        <v>57</v>
      </c>
      <c r="G9" s="3" t="s">
        <v>31</v>
      </c>
      <c r="H9" s="27" t="s">
        <v>75</v>
      </c>
      <c r="I9" s="27" t="s">
        <v>76</v>
      </c>
      <c r="J9" s="4" t="s">
        <v>97</v>
      </c>
      <c r="K9" s="3" t="s">
        <v>53</v>
      </c>
      <c r="L9" s="3" t="s">
        <v>55</v>
      </c>
      <c r="M9" s="3" t="s">
        <v>47</v>
      </c>
      <c r="N9" s="3" t="s">
        <v>48</v>
      </c>
      <c r="O9" s="3" t="s">
        <v>49</v>
      </c>
      <c r="P9" s="3" t="s">
        <v>50</v>
      </c>
      <c r="Q9" s="3" t="s">
        <v>52</v>
      </c>
      <c r="R9" s="3" t="s">
        <v>54</v>
      </c>
      <c r="S9" s="53" t="s">
        <v>56</v>
      </c>
      <c r="T9" s="54" t="s">
        <v>78</v>
      </c>
      <c r="U9" s="27" t="s">
        <v>79</v>
      </c>
      <c r="V9" s="3" t="s">
        <v>53</v>
      </c>
      <c r="W9" s="3" t="s">
        <v>55</v>
      </c>
      <c r="X9" s="3" t="s">
        <v>47</v>
      </c>
      <c r="Y9" s="3" t="s">
        <v>48</v>
      </c>
      <c r="Z9" s="3" t="s">
        <v>49</v>
      </c>
      <c r="AA9" s="3" t="s">
        <v>50</v>
      </c>
      <c r="AB9" s="3" t="s">
        <v>52</v>
      </c>
      <c r="AC9" s="3" t="s">
        <v>54</v>
      </c>
      <c r="AD9" s="53" t="s">
        <v>56</v>
      </c>
      <c r="AE9" s="54" t="s">
        <v>80</v>
      </c>
      <c r="AF9" s="27" t="s">
        <v>81</v>
      </c>
      <c r="AG9" s="3" t="s">
        <v>53</v>
      </c>
      <c r="AH9" s="3" t="s">
        <v>55</v>
      </c>
      <c r="AI9" s="3" t="s">
        <v>47</v>
      </c>
      <c r="AJ9" s="3" t="s">
        <v>48</v>
      </c>
      <c r="AK9" s="3" t="s">
        <v>49</v>
      </c>
      <c r="AL9" s="3" t="s">
        <v>50</v>
      </c>
      <c r="AM9" s="3" t="s">
        <v>52</v>
      </c>
      <c r="AN9" s="3" t="s">
        <v>54</v>
      </c>
      <c r="AO9" s="53" t="s">
        <v>56</v>
      </c>
      <c r="AP9" s="54" t="s">
        <v>83</v>
      </c>
      <c r="AQ9" s="27" t="s">
        <v>84</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row>
    <row r="10" spans="2:175" x14ac:dyDescent="0.25">
      <c r="B10" s="16"/>
      <c r="C10" s="6" t="s">
        <v>37</v>
      </c>
      <c r="D10" s="6"/>
      <c r="E10" s="6" t="s">
        <v>2</v>
      </c>
      <c r="F10" s="6" t="s">
        <v>28</v>
      </c>
      <c r="G10" s="7">
        <v>4</v>
      </c>
      <c r="H10" s="58">
        <f t="shared" ref="H10" si="0">T10+AE10+AP10</f>
        <v>0.49572649572649569</v>
      </c>
      <c r="I10" s="58">
        <f>U10+AF10+AQ10</f>
        <v>0.60113960113960119</v>
      </c>
      <c r="J10" s="17">
        <v>351</v>
      </c>
      <c r="K10" s="18">
        <v>1</v>
      </c>
      <c r="L10" s="18">
        <v>7</v>
      </c>
      <c r="M10" s="18">
        <v>11</v>
      </c>
      <c r="N10" s="18">
        <v>72</v>
      </c>
      <c r="O10" s="18">
        <v>65</v>
      </c>
      <c r="P10" s="18">
        <v>13</v>
      </c>
      <c r="Q10" s="18">
        <v>5</v>
      </c>
      <c r="R10" s="18"/>
      <c r="S10" s="19"/>
      <c r="T10" s="59">
        <f>(K10+L10+M10+N10+O10) /J10</f>
        <v>0.44444444444444442</v>
      </c>
      <c r="U10" s="58">
        <f t="shared" ref="U10" si="1">(K10+L10+M10+N10+O10+P10+Q10)/J10</f>
        <v>0.49572649572649574</v>
      </c>
      <c r="V10" s="18">
        <v>0</v>
      </c>
      <c r="W10" s="18">
        <v>0</v>
      </c>
      <c r="X10" s="18">
        <v>0</v>
      </c>
      <c r="Y10" s="18">
        <v>2</v>
      </c>
      <c r="Z10" s="18">
        <v>3</v>
      </c>
      <c r="AA10" s="18">
        <v>5</v>
      </c>
      <c r="AB10" s="18">
        <v>4</v>
      </c>
      <c r="AC10" s="18"/>
      <c r="AD10" s="19"/>
      <c r="AE10" s="59">
        <f t="shared" ref="AE10" si="2">(V10+W10+X10+Y10+Z10) /J10</f>
        <v>1.4245014245014245E-2</v>
      </c>
      <c r="AF10" s="58">
        <f t="shared" ref="AF10" si="3">(V10+W10+X10+Y10+Z10+AA10+AB10)/J10</f>
        <v>3.9886039886039885E-2</v>
      </c>
      <c r="AG10" s="18">
        <v>0</v>
      </c>
      <c r="AH10" s="18">
        <v>1</v>
      </c>
      <c r="AI10" s="18">
        <v>3</v>
      </c>
      <c r="AJ10" s="18">
        <v>6</v>
      </c>
      <c r="AK10" s="18">
        <v>3</v>
      </c>
      <c r="AL10" s="18">
        <v>6</v>
      </c>
      <c r="AM10" s="18">
        <v>4</v>
      </c>
      <c r="AN10" s="18"/>
      <c r="AO10" s="19"/>
      <c r="AP10" s="59">
        <f t="shared" ref="AP10" si="4">(AG10+AH10+AI10+AJ10+AK10) /J10</f>
        <v>3.7037037037037035E-2</v>
      </c>
      <c r="AQ10" s="58">
        <f t="shared" ref="AQ10" si="5">(AG10+AH10+AI10+AJ10+AK10+AL10+AM10)/J10</f>
        <v>6.5527065527065526E-2</v>
      </c>
    </row>
    <row r="11" spans="2:175" s="15" customFormat="1" ht="15.75" thickBot="1" x14ac:dyDescent="0.3">
      <c r="B11" s="14"/>
      <c r="C11" s="78" t="s">
        <v>38</v>
      </c>
      <c r="D11" s="20"/>
      <c r="E11" s="20"/>
      <c r="F11" s="20"/>
      <c r="G11" s="62"/>
      <c r="H11" s="63"/>
      <c r="I11" s="63"/>
      <c r="J11" s="64"/>
      <c r="K11" s="20"/>
      <c r="L11" s="20"/>
      <c r="M11" s="20"/>
      <c r="N11" s="20"/>
      <c r="O11" s="20"/>
      <c r="P11" s="20"/>
      <c r="Q11" s="20"/>
      <c r="R11" s="20"/>
      <c r="S11" s="65"/>
      <c r="T11" s="66"/>
      <c r="U11" s="67"/>
      <c r="V11" s="20"/>
      <c r="W11" s="20"/>
      <c r="X11" s="20"/>
      <c r="Y11" s="20"/>
      <c r="Z11" s="20"/>
      <c r="AA11" s="20"/>
      <c r="AB11" s="20"/>
      <c r="AC11" s="20"/>
      <c r="AD11" s="65"/>
      <c r="AE11" s="66"/>
      <c r="AF11" s="67"/>
      <c r="AG11" s="20"/>
      <c r="AH11" s="20"/>
      <c r="AI11" s="20"/>
      <c r="AJ11" s="20"/>
      <c r="AK11" s="20"/>
      <c r="AL11" s="20"/>
      <c r="AM11" s="20"/>
      <c r="AN11" s="20"/>
      <c r="AO11" s="65"/>
      <c r="AP11" s="66"/>
      <c r="AQ11" s="67"/>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row>
    <row r="12" spans="2:175" x14ac:dyDescent="0.25">
      <c r="B12" s="16"/>
      <c r="C12" s="6" t="s">
        <v>8</v>
      </c>
      <c r="D12" s="6"/>
      <c r="E12" s="6" t="s">
        <v>2</v>
      </c>
      <c r="F12" s="6" t="s">
        <v>28</v>
      </c>
      <c r="G12" s="7">
        <v>4</v>
      </c>
      <c r="H12" s="58">
        <f t="shared" ref="H12" si="6">T12+AE12+AP12</f>
        <v>0.58450704225352101</v>
      </c>
      <c r="I12" s="58">
        <f>U12+AF12+AQ12</f>
        <v>0.66197183098591561</v>
      </c>
      <c r="J12" s="17">
        <v>142</v>
      </c>
      <c r="K12" s="18">
        <v>0</v>
      </c>
      <c r="L12" s="18">
        <v>15</v>
      </c>
      <c r="M12" s="18">
        <v>12</v>
      </c>
      <c r="N12" s="18">
        <v>26</v>
      </c>
      <c r="O12" s="18">
        <v>19</v>
      </c>
      <c r="P12" s="18">
        <v>5</v>
      </c>
      <c r="Q12" s="18">
        <v>2</v>
      </c>
      <c r="R12" s="18"/>
      <c r="S12" s="19"/>
      <c r="T12" s="59">
        <f>(K12+L12+M12+N12+O12) /J12</f>
        <v>0.50704225352112675</v>
      </c>
      <c r="U12" s="58">
        <f t="shared" ref="U12" si="7">(K12+L12+M12+N12+O12+P12+Q12)/J12</f>
        <v>0.55633802816901412</v>
      </c>
      <c r="V12" s="18">
        <v>0</v>
      </c>
      <c r="W12" s="18">
        <v>0</v>
      </c>
      <c r="X12" s="18">
        <v>0</v>
      </c>
      <c r="Y12" s="18">
        <v>1</v>
      </c>
      <c r="Z12" s="18">
        <v>4</v>
      </c>
      <c r="AA12" s="18">
        <v>0</v>
      </c>
      <c r="AB12" s="18">
        <v>3</v>
      </c>
      <c r="AC12" s="18"/>
      <c r="AD12" s="19"/>
      <c r="AE12" s="59">
        <f t="shared" ref="AE12" si="8">(V12+W12+X12+Y12+Z12) /J12</f>
        <v>3.5211267605633804E-2</v>
      </c>
      <c r="AF12" s="58">
        <f t="shared" ref="AF12" si="9">(V12+W12+X12+Y12+Z12+AA12+AB12)/J12</f>
        <v>5.6338028169014086E-2</v>
      </c>
      <c r="AG12" s="18">
        <v>0</v>
      </c>
      <c r="AH12" s="18">
        <v>1</v>
      </c>
      <c r="AI12" s="18">
        <v>1</v>
      </c>
      <c r="AJ12" s="18">
        <v>2</v>
      </c>
      <c r="AK12" s="18">
        <v>2</v>
      </c>
      <c r="AL12" s="18">
        <v>1</v>
      </c>
      <c r="AM12" s="18">
        <v>0</v>
      </c>
      <c r="AN12" s="18"/>
      <c r="AO12" s="19"/>
      <c r="AP12" s="59">
        <f t="shared" ref="AP12" si="10">(AG12+AH12+AI12+AJ12+AK12) /J12</f>
        <v>4.2253521126760563E-2</v>
      </c>
      <c r="AQ12" s="58">
        <f t="shared" ref="AQ12" si="11">(AG12+AH12+AI12+AJ12+AK12+AL12+AM12)/J12</f>
        <v>4.9295774647887321E-2</v>
      </c>
    </row>
    <row r="13" spans="2:175" s="15" customFormat="1" ht="15.75" thickBot="1" x14ac:dyDescent="0.3">
      <c r="B13" s="14"/>
      <c r="C13" s="20"/>
      <c r="D13" s="20"/>
      <c r="E13" s="20"/>
      <c r="F13" s="20"/>
      <c r="G13" s="62"/>
      <c r="H13" s="63"/>
      <c r="I13" s="63"/>
      <c r="J13" s="64"/>
      <c r="K13" s="20"/>
      <c r="L13" s="20"/>
      <c r="M13" s="20"/>
      <c r="N13" s="20"/>
      <c r="O13" s="20"/>
      <c r="P13" s="20"/>
      <c r="Q13" s="20"/>
      <c r="R13" s="20"/>
      <c r="S13" s="65"/>
      <c r="T13" s="66"/>
      <c r="U13" s="67"/>
      <c r="V13" s="20"/>
      <c r="W13" s="20"/>
      <c r="X13" s="20"/>
      <c r="Y13" s="20"/>
      <c r="Z13" s="20"/>
      <c r="AA13" s="20"/>
      <c r="AB13" s="20"/>
      <c r="AC13" s="20"/>
      <c r="AD13" s="65"/>
      <c r="AE13" s="66"/>
      <c r="AF13" s="67"/>
      <c r="AG13" s="20"/>
      <c r="AH13" s="20"/>
      <c r="AI13" s="20"/>
      <c r="AJ13" s="20"/>
      <c r="AK13" s="20"/>
      <c r="AL13" s="20"/>
      <c r="AM13" s="20"/>
      <c r="AN13" s="20"/>
      <c r="AO13" s="65"/>
      <c r="AP13" s="66"/>
      <c r="AQ13" s="67"/>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row>
    <row r="14" spans="2:175" x14ac:dyDescent="0.25">
      <c r="B14" s="16"/>
      <c r="C14" s="6" t="s">
        <v>0</v>
      </c>
      <c r="D14" s="6"/>
      <c r="E14" s="6" t="s">
        <v>1</v>
      </c>
      <c r="F14" s="6" t="s">
        <v>28</v>
      </c>
      <c r="G14" s="7">
        <v>1</v>
      </c>
      <c r="H14" s="58">
        <f t="shared" ref="H14:I17" si="12">T14+AE14+AP14</f>
        <v>0.379746835443038</v>
      </c>
      <c r="I14" s="58">
        <f t="shared" si="12"/>
        <v>0.53164556962025311</v>
      </c>
      <c r="J14" s="17">
        <v>79</v>
      </c>
      <c r="K14" s="18">
        <v>0</v>
      </c>
      <c r="L14" s="18">
        <v>12</v>
      </c>
      <c r="M14" s="18">
        <v>6</v>
      </c>
      <c r="N14" s="18">
        <v>1</v>
      </c>
      <c r="O14" s="18"/>
      <c r="P14" s="18"/>
      <c r="Q14" s="18"/>
      <c r="R14" s="18"/>
      <c r="S14" s="19"/>
      <c r="T14" s="59">
        <f t="shared" ref="T14" si="13">(K14+L14)/J14</f>
        <v>0.15189873417721519</v>
      </c>
      <c r="U14" s="58">
        <f t="shared" ref="U14" si="14">(K14+L14+M14+N14)/J14</f>
        <v>0.24050632911392406</v>
      </c>
      <c r="V14" s="18">
        <v>0</v>
      </c>
      <c r="W14" s="18">
        <v>0</v>
      </c>
      <c r="X14" s="18">
        <v>0</v>
      </c>
      <c r="Y14" s="18">
        <v>0</v>
      </c>
      <c r="Z14" s="18"/>
      <c r="AA14" s="18"/>
      <c r="AB14" s="18"/>
      <c r="AC14" s="18"/>
      <c r="AD14" s="19"/>
      <c r="AE14" s="59">
        <f t="shared" ref="AE14" si="15">(V14+W14)/J14</f>
        <v>0</v>
      </c>
      <c r="AF14" s="58">
        <f t="shared" ref="AF14" si="16">(V14+W14+X14+Y14)/J14</f>
        <v>0</v>
      </c>
      <c r="AG14" s="18">
        <v>0</v>
      </c>
      <c r="AH14" s="18">
        <v>0</v>
      </c>
      <c r="AI14" s="18">
        <v>1</v>
      </c>
      <c r="AJ14" s="18">
        <v>9</v>
      </c>
      <c r="AK14" s="18">
        <v>8</v>
      </c>
      <c r="AL14" s="18">
        <v>5</v>
      </c>
      <c r="AM14" s="18">
        <v>0</v>
      </c>
      <c r="AN14" s="18"/>
      <c r="AO14" s="19"/>
      <c r="AP14" s="59">
        <f t="shared" ref="AP14:AP17" si="17">(AG14+AH14+AI14+AJ14+AK14) /J14</f>
        <v>0.22784810126582278</v>
      </c>
      <c r="AQ14" s="58">
        <f t="shared" ref="AQ14:AQ17" si="18">(AG14+AH14+AI14+AJ14+AK14+AL14+AM14)/J14</f>
        <v>0.29113924050632911</v>
      </c>
    </row>
    <row r="15" spans="2:175" x14ac:dyDescent="0.25">
      <c r="B15" s="16"/>
      <c r="C15" s="6"/>
      <c r="D15" s="6"/>
      <c r="E15" s="6" t="s">
        <v>27</v>
      </c>
      <c r="F15" s="6" t="s">
        <v>28</v>
      </c>
      <c r="G15" s="7">
        <v>2</v>
      </c>
      <c r="H15" s="58">
        <f t="shared" si="12"/>
        <v>0.88659793814432986</v>
      </c>
      <c r="I15" s="58">
        <f t="shared" si="12"/>
        <v>0.88659793814432986</v>
      </c>
      <c r="J15" s="17">
        <v>97</v>
      </c>
      <c r="K15" s="18">
        <v>0</v>
      </c>
      <c r="L15" s="18">
        <v>72</v>
      </c>
      <c r="M15" s="18">
        <v>13</v>
      </c>
      <c r="N15" s="18">
        <v>0</v>
      </c>
      <c r="O15" s="18">
        <v>0</v>
      </c>
      <c r="P15" s="18"/>
      <c r="Q15" s="18"/>
      <c r="R15" s="18"/>
      <c r="S15" s="19"/>
      <c r="T15" s="59">
        <f t="shared" ref="T15" si="19">(K15+L15+M15)/J15</f>
        <v>0.87628865979381443</v>
      </c>
      <c r="U15" s="58">
        <f t="shared" ref="U15" si="20">(K15+L15+M15+N15+O15)/J15</f>
        <v>0.87628865979381443</v>
      </c>
      <c r="V15" s="18">
        <v>0</v>
      </c>
      <c r="W15" s="18">
        <v>0</v>
      </c>
      <c r="X15" s="18">
        <v>0</v>
      </c>
      <c r="Y15" s="18">
        <v>0</v>
      </c>
      <c r="Z15" s="18">
        <v>0</v>
      </c>
      <c r="AA15" s="18"/>
      <c r="AB15" s="18"/>
      <c r="AC15" s="18"/>
      <c r="AD15" s="19"/>
      <c r="AE15" s="59">
        <f t="shared" ref="AE15" si="21">(V15+W15+X15)/J15</f>
        <v>0</v>
      </c>
      <c r="AF15" s="58">
        <f t="shared" ref="AF15" si="22">(V15+W15+X15+Y15+Z15)/J15</f>
        <v>0</v>
      </c>
      <c r="AG15" s="18">
        <v>0</v>
      </c>
      <c r="AH15" s="18">
        <v>0</v>
      </c>
      <c r="AI15" s="18">
        <v>1</v>
      </c>
      <c r="AJ15" s="18">
        <v>0</v>
      </c>
      <c r="AK15" s="18">
        <v>0</v>
      </c>
      <c r="AL15" s="18">
        <v>0</v>
      </c>
      <c r="AM15" s="18">
        <v>0</v>
      </c>
      <c r="AN15" s="18"/>
      <c r="AO15" s="19"/>
      <c r="AP15" s="59">
        <f t="shared" si="17"/>
        <v>1.0309278350515464E-2</v>
      </c>
      <c r="AQ15" s="58">
        <f t="shared" si="18"/>
        <v>1.0309278350515464E-2</v>
      </c>
    </row>
    <row r="16" spans="2:175" x14ac:dyDescent="0.25">
      <c r="B16" s="16"/>
      <c r="C16" s="6"/>
      <c r="D16" s="6"/>
      <c r="E16" s="6" t="s">
        <v>2</v>
      </c>
      <c r="F16" s="6" t="s">
        <v>28</v>
      </c>
      <c r="G16" s="7">
        <v>4</v>
      </c>
      <c r="H16" s="58">
        <f t="shared" si="12"/>
        <v>0.39663093415007655</v>
      </c>
      <c r="I16" s="58">
        <f>U16+AF16+AQ16</f>
        <v>0.47013782542113325</v>
      </c>
      <c r="J16" s="17">
        <v>653</v>
      </c>
      <c r="K16" s="18">
        <v>10</v>
      </c>
      <c r="L16" s="18">
        <v>53</v>
      </c>
      <c r="M16" s="18">
        <v>62</v>
      </c>
      <c r="N16" s="18">
        <v>70</v>
      </c>
      <c r="O16" s="18">
        <v>34</v>
      </c>
      <c r="P16" s="18">
        <v>25</v>
      </c>
      <c r="Q16" s="18">
        <v>16</v>
      </c>
      <c r="R16" s="18"/>
      <c r="S16" s="19"/>
      <c r="T16" s="59">
        <f>(K16+L16+M16+N16+O16) /J16</f>
        <v>0.35068912710566613</v>
      </c>
      <c r="U16" s="58">
        <f t="shared" ref="U16" si="23">(K16+L16+M16+N16+O16+P16+Q16)/J16</f>
        <v>0.41347626339969373</v>
      </c>
      <c r="V16" s="18">
        <v>1</v>
      </c>
      <c r="W16" s="18">
        <v>1</v>
      </c>
      <c r="X16" s="18">
        <v>1</v>
      </c>
      <c r="Y16" s="18">
        <v>7</v>
      </c>
      <c r="Z16" s="18">
        <v>4</v>
      </c>
      <c r="AA16" s="18">
        <v>2</v>
      </c>
      <c r="AB16" s="18">
        <v>0</v>
      </c>
      <c r="AC16" s="18"/>
      <c r="AD16" s="19"/>
      <c r="AE16" s="59">
        <f t="shared" ref="AE16" si="24">(V16+W16+X16+Y16+Z16) /J16</f>
        <v>2.1439509954058193E-2</v>
      </c>
      <c r="AF16" s="58">
        <f t="shared" ref="AF16" si="25">(V16+W16+X16+Y16+Z16+AA16+AB16)/J16</f>
        <v>2.4502297090352222E-2</v>
      </c>
      <c r="AG16" s="18">
        <v>1</v>
      </c>
      <c r="AH16" s="18">
        <v>4</v>
      </c>
      <c r="AI16" s="18">
        <v>1</v>
      </c>
      <c r="AJ16" s="18">
        <v>7</v>
      </c>
      <c r="AK16" s="18">
        <v>3</v>
      </c>
      <c r="AL16" s="18">
        <v>2</v>
      </c>
      <c r="AM16" s="18">
        <v>3</v>
      </c>
      <c r="AN16" s="18"/>
      <c r="AO16" s="19"/>
      <c r="AP16" s="59">
        <f t="shared" si="17"/>
        <v>2.4502297090352222E-2</v>
      </c>
      <c r="AQ16" s="58">
        <f t="shared" si="18"/>
        <v>3.2159264931087291E-2</v>
      </c>
    </row>
    <row r="17" spans="2:175" x14ac:dyDescent="0.25">
      <c r="B17" s="16"/>
      <c r="C17" s="6"/>
      <c r="D17" s="6"/>
      <c r="E17" s="6" t="s">
        <v>3</v>
      </c>
      <c r="F17" s="6" t="s">
        <v>28</v>
      </c>
      <c r="G17" s="7">
        <v>3</v>
      </c>
      <c r="H17" s="58">
        <f t="shared" si="12"/>
        <v>0.5221932114882506</v>
      </c>
      <c r="I17" s="58">
        <f t="shared" si="12"/>
        <v>0.81201044386422983</v>
      </c>
      <c r="J17" s="21">
        <v>383</v>
      </c>
      <c r="K17" s="22">
        <v>0</v>
      </c>
      <c r="L17" s="22">
        <v>23</v>
      </c>
      <c r="M17" s="22">
        <v>66</v>
      </c>
      <c r="N17" s="22">
        <v>104</v>
      </c>
      <c r="O17" s="22">
        <v>77</v>
      </c>
      <c r="P17" s="22">
        <v>21</v>
      </c>
      <c r="Q17" s="22"/>
      <c r="R17" s="22"/>
      <c r="S17" s="23"/>
      <c r="T17" s="59">
        <f t="shared" ref="T17" si="26">(K17+L17+M17+N17)/J17</f>
        <v>0.50391644908616184</v>
      </c>
      <c r="U17" s="58">
        <f t="shared" ref="U17" si="27">(K17+L17+M17+N17+O17+P17)/J17</f>
        <v>0.75979112271540472</v>
      </c>
      <c r="V17" s="18">
        <v>1</v>
      </c>
      <c r="W17" s="18">
        <v>0</v>
      </c>
      <c r="X17" s="18">
        <v>0</v>
      </c>
      <c r="Y17" s="18">
        <v>0</v>
      </c>
      <c r="Z17" s="18">
        <v>0</v>
      </c>
      <c r="AA17" s="18">
        <v>0</v>
      </c>
      <c r="AB17" s="18"/>
      <c r="AC17" s="18"/>
      <c r="AD17" s="19"/>
      <c r="AE17" s="59">
        <f t="shared" ref="AE17" si="28">(V17+W17+X17+Y17)/J17</f>
        <v>2.6109660574412533E-3</v>
      </c>
      <c r="AF17" s="58">
        <f t="shared" ref="AF17" si="29">(V17+W17+X17+Y17+Z17+AA17)/J17</f>
        <v>2.6109660574412533E-3</v>
      </c>
      <c r="AG17" s="18">
        <v>2</v>
      </c>
      <c r="AH17" s="18">
        <v>1</v>
      </c>
      <c r="AI17" s="18">
        <v>3</v>
      </c>
      <c r="AJ17" s="18">
        <v>0</v>
      </c>
      <c r="AK17" s="18">
        <v>0</v>
      </c>
      <c r="AL17" s="18">
        <v>0</v>
      </c>
      <c r="AM17" s="18">
        <v>13</v>
      </c>
      <c r="AN17" s="18"/>
      <c r="AO17" s="19"/>
      <c r="AP17" s="59">
        <f t="shared" si="17"/>
        <v>1.5665796344647518E-2</v>
      </c>
      <c r="AQ17" s="58">
        <f t="shared" si="18"/>
        <v>4.960835509138381E-2</v>
      </c>
    </row>
    <row r="18" spans="2:175" s="15" customFormat="1" ht="15.75" thickBot="1" x14ac:dyDescent="0.3">
      <c r="B18" s="14"/>
      <c r="C18" s="20"/>
      <c r="D18" s="20"/>
      <c r="E18" s="20"/>
      <c r="F18" s="20"/>
      <c r="G18" s="62"/>
      <c r="H18" s="63"/>
      <c r="I18" s="63"/>
      <c r="J18" s="64"/>
      <c r="K18" s="20"/>
      <c r="L18" s="20"/>
      <c r="M18" s="20"/>
      <c r="N18" s="20"/>
      <c r="O18" s="20"/>
      <c r="P18" s="20"/>
      <c r="Q18" s="20"/>
      <c r="R18" s="20"/>
      <c r="S18" s="65"/>
      <c r="T18" s="66"/>
      <c r="U18" s="67"/>
      <c r="V18" s="20"/>
      <c r="W18" s="20"/>
      <c r="X18" s="20"/>
      <c r="Y18" s="20"/>
      <c r="Z18" s="20"/>
      <c r="AA18" s="20"/>
      <c r="AB18" s="20"/>
      <c r="AC18" s="20"/>
      <c r="AD18" s="65"/>
      <c r="AE18" s="66"/>
      <c r="AF18" s="67"/>
      <c r="AG18" s="20"/>
      <c r="AH18" s="20"/>
      <c r="AI18" s="20"/>
      <c r="AJ18" s="20"/>
      <c r="AK18" s="20"/>
      <c r="AL18" s="20"/>
      <c r="AM18" s="20"/>
      <c r="AN18" s="20"/>
      <c r="AO18" s="65"/>
      <c r="AP18" s="66"/>
      <c r="AQ18" s="67"/>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row>
    <row r="19" spans="2:175" x14ac:dyDescent="0.25">
      <c r="B19" s="16"/>
      <c r="C19" s="6" t="s">
        <v>9</v>
      </c>
      <c r="D19" s="6"/>
      <c r="E19" s="6" t="s">
        <v>1</v>
      </c>
      <c r="F19" s="6" t="s">
        <v>28</v>
      </c>
      <c r="G19" s="7">
        <v>1</v>
      </c>
      <c r="H19" s="58">
        <f t="shared" ref="H19:I19" si="30">T19+AE19+AP19</f>
        <v>0.80218281036834926</v>
      </c>
      <c r="I19" s="58">
        <f t="shared" si="30"/>
        <v>0.81991814461118684</v>
      </c>
      <c r="J19" s="17">
        <v>733</v>
      </c>
      <c r="K19" s="18">
        <v>378</v>
      </c>
      <c r="L19" s="18">
        <v>199</v>
      </c>
      <c r="M19" s="18">
        <v>6</v>
      </c>
      <c r="N19" s="18">
        <v>2</v>
      </c>
      <c r="O19" s="18"/>
      <c r="P19" s="18"/>
      <c r="Q19" s="18"/>
      <c r="R19" s="18"/>
      <c r="S19" s="19"/>
      <c r="T19" s="59">
        <f t="shared" ref="T19" si="31">(K19+L19)/J19</f>
        <v>0.78717598908594821</v>
      </c>
      <c r="U19" s="58">
        <f t="shared" ref="U19" si="32">(K19+L19+M19+N19)/J19</f>
        <v>0.79809004092769442</v>
      </c>
      <c r="V19" s="18">
        <v>1</v>
      </c>
      <c r="W19" s="18">
        <v>2</v>
      </c>
      <c r="X19" s="18">
        <v>0</v>
      </c>
      <c r="Y19" s="18">
        <v>2</v>
      </c>
      <c r="Z19" s="18"/>
      <c r="AA19" s="18"/>
      <c r="AB19" s="18"/>
      <c r="AC19" s="18"/>
      <c r="AD19" s="19"/>
      <c r="AE19" s="59">
        <f t="shared" ref="AE19" si="33">(V19+W19)/J19</f>
        <v>4.0927694406548429E-3</v>
      </c>
      <c r="AF19" s="58">
        <f t="shared" ref="AF19" si="34">(V19+W19+X19+Y19)/J19</f>
        <v>6.8212824010914054E-3</v>
      </c>
      <c r="AG19" s="18">
        <v>0</v>
      </c>
      <c r="AH19" s="18">
        <v>4</v>
      </c>
      <c r="AI19" s="18">
        <v>1</v>
      </c>
      <c r="AJ19" s="18">
        <v>1</v>
      </c>
      <c r="AK19" s="18">
        <v>2</v>
      </c>
      <c r="AL19" s="18">
        <v>1</v>
      </c>
      <c r="AM19" s="18">
        <v>2</v>
      </c>
      <c r="AN19" s="18"/>
      <c r="AO19" s="19"/>
      <c r="AP19" s="59">
        <f t="shared" ref="AP19:AP20" si="35">(AG19+AH19+AI19+AJ19+AK19) /J19</f>
        <v>1.0914051841746248E-2</v>
      </c>
      <c r="AQ19" s="58">
        <f t="shared" ref="AQ19:AQ20" si="36">(AG19+AH19+AI19+AJ19+AK19+AL19+AM19)/J19</f>
        <v>1.5006821282401092E-2</v>
      </c>
    </row>
    <row r="20" spans="2:175" x14ac:dyDescent="0.25">
      <c r="B20" s="16"/>
      <c r="C20" s="6"/>
      <c r="D20" s="6"/>
      <c r="E20" s="6" t="s">
        <v>27</v>
      </c>
      <c r="F20" s="6" t="s">
        <v>28</v>
      </c>
      <c r="G20" s="7">
        <v>2</v>
      </c>
      <c r="H20" s="58">
        <f t="shared" ref="H20:I20" si="37">T20+AE20+AP20</f>
        <v>0.67331288343558293</v>
      </c>
      <c r="I20" s="58">
        <f t="shared" si="37"/>
        <v>0.73773006134969332</v>
      </c>
      <c r="J20" s="17">
        <v>652</v>
      </c>
      <c r="K20" s="18">
        <v>22</v>
      </c>
      <c r="L20" s="18">
        <v>279</v>
      </c>
      <c r="M20" s="18">
        <v>107</v>
      </c>
      <c r="N20" s="18">
        <v>15</v>
      </c>
      <c r="O20" s="18">
        <v>5</v>
      </c>
      <c r="P20" s="18"/>
      <c r="Q20" s="18"/>
      <c r="R20" s="18"/>
      <c r="S20" s="19"/>
      <c r="T20" s="59">
        <f t="shared" ref="T20" si="38">(K20+L20+M20)/J20</f>
        <v>0.62576687116564422</v>
      </c>
      <c r="U20" s="58">
        <f t="shared" ref="U20" si="39">(K20+L20+M20+N20+O20)/J20</f>
        <v>0.65644171779141103</v>
      </c>
      <c r="V20" s="18">
        <v>0</v>
      </c>
      <c r="W20" s="18">
        <v>0</v>
      </c>
      <c r="X20" s="18">
        <v>9</v>
      </c>
      <c r="Y20" s="18">
        <v>7</v>
      </c>
      <c r="Z20" s="18">
        <v>4</v>
      </c>
      <c r="AA20" s="18"/>
      <c r="AB20" s="18"/>
      <c r="AC20" s="18"/>
      <c r="AD20" s="19"/>
      <c r="AE20" s="59">
        <f t="shared" ref="AE20" si="40">(V20+W20+X20)/J20</f>
        <v>1.3803680981595092E-2</v>
      </c>
      <c r="AF20" s="58">
        <f t="shared" ref="AF20" si="41">(V20+W20+X20+Y20+Z20)/J20</f>
        <v>3.0674846625766871E-2</v>
      </c>
      <c r="AG20" s="18">
        <v>0</v>
      </c>
      <c r="AH20" s="18">
        <v>9</v>
      </c>
      <c r="AI20" s="18">
        <v>5</v>
      </c>
      <c r="AJ20" s="18">
        <v>4</v>
      </c>
      <c r="AK20" s="18">
        <v>4</v>
      </c>
      <c r="AL20" s="18">
        <v>5</v>
      </c>
      <c r="AM20" s="18">
        <v>6</v>
      </c>
      <c r="AN20" s="18"/>
      <c r="AO20" s="19"/>
      <c r="AP20" s="59">
        <f t="shared" si="35"/>
        <v>3.3742331288343558E-2</v>
      </c>
      <c r="AQ20" s="58">
        <f t="shared" si="36"/>
        <v>5.0613496932515337E-2</v>
      </c>
    </row>
    <row r="21" spans="2:175" s="15" customFormat="1" ht="15.75" thickBot="1" x14ac:dyDescent="0.3">
      <c r="B21" s="14"/>
      <c r="C21" s="20"/>
      <c r="D21" s="20"/>
      <c r="E21" s="20"/>
      <c r="F21" s="20"/>
      <c r="G21" s="62"/>
      <c r="H21" s="63"/>
      <c r="I21" s="63"/>
      <c r="J21" s="64"/>
      <c r="K21" s="20"/>
      <c r="L21" s="20"/>
      <c r="M21" s="20"/>
      <c r="N21" s="20"/>
      <c r="O21" s="20"/>
      <c r="P21" s="20"/>
      <c r="Q21" s="20"/>
      <c r="R21" s="20"/>
      <c r="S21" s="65"/>
      <c r="T21" s="66"/>
      <c r="U21" s="67"/>
      <c r="V21" s="20"/>
      <c r="W21" s="20"/>
      <c r="X21" s="20"/>
      <c r="Y21" s="20"/>
      <c r="Z21" s="20"/>
      <c r="AA21" s="20"/>
      <c r="AB21" s="20"/>
      <c r="AC21" s="20"/>
      <c r="AD21" s="65"/>
      <c r="AE21" s="66"/>
      <c r="AF21" s="67"/>
      <c r="AG21" s="20"/>
      <c r="AH21" s="20"/>
      <c r="AI21" s="20"/>
      <c r="AJ21" s="20"/>
      <c r="AK21" s="20"/>
      <c r="AL21" s="20"/>
      <c r="AM21" s="20"/>
      <c r="AN21" s="20"/>
      <c r="AO21" s="65"/>
      <c r="AP21" s="66"/>
      <c r="AQ21" s="67"/>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c r="EI21" s="83"/>
      <c r="EJ21" s="83"/>
      <c r="EK21" s="83"/>
      <c r="EL21" s="83"/>
      <c r="EM21" s="83"/>
      <c r="EN21" s="83"/>
      <c r="EO21" s="83"/>
      <c r="EP21" s="83"/>
      <c r="EQ21" s="83"/>
      <c r="ER21" s="83"/>
      <c r="ES21" s="83"/>
      <c r="ET21" s="83"/>
      <c r="EU21" s="83"/>
      <c r="EV21" s="83"/>
      <c r="EW21" s="83"/>
      <c r="EX21" s="83"/>
      <c r="EY21" s="83"/>
      <c r="EZ21" s="83"/>
      <c r="FA21" s="83"/>
      <c r="FB21" s="83"/>
      <c r="FC21" s="83"/>
      <c r="FD21" s="83"/>
      <c r="FE21" s="83"/>
      <c r="FF21" s="83"/>
      <c r="FG21" s="83"/>
      <c r="FH21" s="83"/>
      <c r="FI21" s="83"/>
      <c r="FJ21" s="83"/>
      <c r="FK21" s="83"/>
      <c r="FL21" s="83"/>
      <c r="FM21" s="83"/>
      <c r="FN21" s="83"/>
      <c r="FO21" s="83"/>
      <c r="FP21" s="83"/>
      <c r="FQ21" s="83"/>
      <c r="FR21" s="83"/>
      <c r="FS21" s="83"/>
    </row>
    <row r="22" spans="2:175" x14ac:dyDescent="0.25">
      <c r="B22" s="16"/>
      <c r="C22" s="6" t="s">
        <v>10</v>
      </c>
      <c r="D22" s="6"/>
      <c r="E22" s="6" t="s">
        <v>2</v>
      </c>
      <c r="F22" s="6" t="s">
        <v>28</v>
      </c>
      <c r="G22" s="7">
        <v>4</v>
      </c>
      <c r="H22" s="58">
        <f t="shared" ref="H22" si="42">T22+AE22+AP22</f>
        <v>0.48691099476439792</v>
      </c>
      <c r="I22" s="58">
        <f>U22+AF22+AQ22</f>
        <v>0.54973821989528793</v>
      </c>
      <c r="J22" s="17">
        <v>191</v>
      </c>
      <c r="K22" s="18">
        <v>0</v>
      </c>
      <c r="L22" s="18">
        <v>5</v>
      </c>
      <c r="M22" s="18">
        <v>9</v>
      </c>
      <c r="N22" s="18">
        <v>39</v>
      </c>
      <c r="O22" s="18">
        <v>34</v>
      </c>
      <c r="P22" s="18">
        <v>10</v>
      </c>
      <c r="Q22" s="18">
        <v>2</v>
      </c>
      <c r="R22" s="18"/>
      <c r="S22" s="19"/>
      <c r="T22" s="59">
        <f>(K22+L22+M22+N22+O22) /J22</f>
        <v>0.45549738219895286</v>
      </c>
      <c r="U22" s="58">
        <f t="shared" ref="U22" si="43">(K22+L22+M22+N22+O22+P22+Q22)/J22</f>
        <v>0.51832460732984298</v>
      </c>
      <c r="V22" s="18">
        <v>0</v>
      </c>
      <c r="W22" s="18">
        <v>0</v>
      </c>
      <c r="X22" s="18">
        <v>1</v>
      </c>
      <c r="Y22" s="18">
        <v>1</v>
      </c>
      <c r="Z22" s="18">
        <v>1</v>
      </c>
      <c r="AA22" s="18">
        <v>0</v>
      </c>
      <c r="AB22" s="18">
        <v>0</v>
      </c>
      <c r="AC22" s="18"/>
      <c r="AD22" s="19"/>
      <c r="AE22" s="59">
        <f t="shared" ref="AE22" si="44">(V22+W22+X22+Y22+Z22) /J22</f>
        <v>1.5706806282722512E-2</v>
      </c>
      <c r="AF22" s="58">
        <f t="shared" ref="AF22" si="45">(V22+W22+X22+Y22+Z22+AA22+AB22)/J22</f>
        <v>1.5706806282722512E-2</v>
      </c>
      <c r="AG22" s="18">
        <v>0</v>
      </c>
      <c r="AH22" s="18">
        <v>0</v>
      </c>
      <c r="AI22" s="18">
        <v>1</v>
      </c>
      <c r="AJ22" s="18">
        <v>1</v>
      </c>
      <c r="AK22" s="18">
        <v>1</v>
      </c>
      <c r="AL22" s="18">
        <v>0</v>
      </c>
      <c r="AM22" s="18">
        <v>0</v>
      </c>
      <c r="AN22" s="18"/>
      <c r="AO22" s="19"/>
      <c r="AP22" s="59">
        <f t="shared" ref="AP22" si="46">(AG22+AH22+AI22+AJ22+AK22) /J22</f>
        <v>1.5706806282722512E-2</v>
      </c>
      <c r="AQ22" s="58">
        <f t="shared" ref="AQ22" si="47">(AG22+AH22+AI22+AJ22+AK22+AL22+AM22)/J22</f>
        <v>1.5706806282722512E-2</v>
      </c>
    </row>
    <row r="23" spans="2:175" s="15" customFormat="1" ht="15.75" thickBot="1" x14ac:dyDescent="0.3">
      <c r="B23" s="14"/>
      <c r="C23" s="20"/>
      <c r="D23" s="20"/>
      <c r="E23" s="20"/>
      <c r="F23" s="20"/>
      <c r="G23" s="62"/>
      <c r="H23" s="63"/>
      <c r="I23" s="63"/>
      <c r="J23" s="64"/>
      <c r="K23" s="20"/>
      <c r="L23" s="20"/>
      <c r="M23" s="20"/>
      <c r="N23" s="20"/>
      <c r="O23" s="20"/>
      <c r="P23" s="20"/>
      <c r="Q23" s="20"/>
      <c r="R23" s="20"/>
      <c r="S23" s="65"/>
      <c r="T23" s="66"/>
      <c r="U23" s="67"/>
      <c r="V23" s="20"/>
      <c r="W23" s="20"/>
      <c r="X23" s="20"/>
      <c r="Y23" s="20"/>
      <c r="Z23" s="20"/>
      <c r="AA23" s="20"/>
      <c r="AB23" s="20"/>
      <c r="AC23" s="20"/>
      <c r="AD23" s="65"/>
      <c r="AE23" s="66"/>
      <c r="AF23" s="67"/>
      <c r="AG23" s="20"/>
      <c r="AH23" s="20"/>
      <c r="AI23" s="20"/>
      <c r="AJ23" s="20"/>
      <c r="AK23" s="20"/>
      <c r="AL23" s="20"/>
      <c r="AM23" s="20"/>
      <c r="AN23" s="20"/>
      <c r="AO23" s="65"/>
      <c r="AP23" s="66"/>
      <c r="AQ23" s="67"/>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row>
    <row r="24" spans="2:175" x14ac:dyDescent="0.25">
      <c r="B24" s="16"/>
      <c r="C24" s="6" t="s">
        <v>11</v>
      </c>
      <c r="D24" s="6"/>
      <c r="E24" s="6" t="s">
        <v>2</v>
      </c>
      <c r="F24" s="6" t="s">
        <v>28</v>
      </c>
      <c r="G24" s="7">
        <v>4</v>
      </c>
      <c r="H24" s="58">
        <f t="shared" ref="H24" si="48">T24+AE24+AP24</f>
        <v>0.58916478555304741</v>
      </c>
      <c r="I24" s="58">
        <f>U24+AF24+AQ24</f>
        <v>0.69751693002257342</v>
      </c>
      <c r="J24" s="17">
        <v>443</v>
      </c>
      <c r="K24" s="18">
        <v>2</v>
      </c>
      <c r="L24" s="18">
        <v>54</v>
      </c>
      <c r="M24" s="18">
        <v>45</v>
      </c>
      <c r="N24" s="18">
        <v>61</v>
      </c>
      <c r="O24" s="18">
        <v>48</v>
      </c>
      <c r="P24" s="18">
        <v>8</v>
      </c>
      <c r="Q24" s="18">
        <v>9</v>
      </c>
      <c r="R24" s="18"/>
      <c r="S24" s="19"/>
      <c r="T24" s="59">
        <f>(K24+L24+M24+N24+O24) /J24</f>
        <v>0.47404063205417607</v>
      </c>
      <c r="U24" s="58">
        <f t="shared" ref="U24" si="49">(K24+L24+M24+N24+O24+P24+Q24)/J24</f>
        <v>0.51241534988713322</v>
      </c>
      <c r="V24" s="18">
        <v>1</v>
      </c>
      <c r="W24" s="18">
        <v>1</v>
      </c>
      <c r="X24" s="18">
        <v>3</v>
      </c>
      <c r="Y24" s="18">
        <v>6</v>
      </c>
      <c r="Z24" s="18">
        <v>21</v>
      </c>
      <c r="AA24" s="18">
        <v>15</v>
      </c>
      <c r="AB24" s="18">
        <v>7</v>
      </c>
      <c r="AC24" s="18"/>
      <c r="AD24" s="19"/>
      <c r="AE24" s="59">
        <f t="shared" ref="AE24" si="50">(V24+W24+X24+Y24+Z24) /J24</f>
        <v>7.2234762979683967E-2</v>
      </c>
      <c r="AF24" s="58">
        <f t="shared" ref="AF24" si="51">(V24+W24+X24+Y24+Z24+AA24+AB24)/J24</f>
        <v>0.12189616252821671</v>
      </c>
      <c r="AG24" s="18">
        <v>0</v>
      </c>
      <c r="AH24" s="18">
        <v>1</v>
      </c>
      <c r="AI24" s="18">
        <v>7</v>
      </c>
      <c r="AJ24" s="18">
        <v>5</v>
      </c>
      <c r="AK24" s="18">
        <v>6</v>
      </c>
      <c r="AL24" s="18">
        <v>6</v>
      </c>
      <c r="AM24" s="18">
        <v>3</v>
      </c>
      <c r="AN24" s="18"/>
      <c r="AO24" s="19"/>
      <c r="AP24" s="59">
        <f t="shared" ref="AP24:AP25" si="52">(AG24+AH24+AI24+AJ24+AK24) /J24</f>
        <v>4.2889390519187359E-2</v>
      </c>
      <c r="AQ24" s="58">
        <f t="shared" ref="AQ24:AQ25" si="53">(AG24+AH24+AI24+AJ24+AK24+AL24+AM24)/J24</f>
        <v>6.320541760722348E-2</v>
      </c>
    </row>
    <row r="25" spans="2:175" x14ac:dyDescent="0.25">
      <c r="B25" s="16"/>
      <c r="C25" s="6"/>
      <c r="D25" s="6"/>
      <c r="E25" s="6" t="s">
        <v>3</v>
      </c>
      <c r="F25" s="6" t="s">
        <v>28</v>
      </c>
      <c r="G25" s="7">
        <v>3</v>
      </c>
      <c r="H25" s="58">
        <f t="shared" ref="H25:I25" si="54">T25+AE25+AP25</f>
        <v>0.71428571428571419</v>
      </c>
      <c r="I25" s="58">
        <f t="shared" si="54"/>
        <v>0.80952380952380953</v>
      </c>
      <c r="J25" s="21">
        <v>21</v>
      </c>
      <c r="K25" s="22">
        <v>0</v>
      </c>
      <c r="L25" s="22">
        <v>4</v>
      </c>
      <c r="M25" s="22">
        <v>9</v>
      </c>
      <c r="N25" s="22">
        <v>1</v>
      </c>
      <c r="O25" s="22">
        <v>2</v>
      </c>
      <c r="P25" s="22">
        <v>0</v>
      </c>
      <c r="Q25" s="22"/>
      <c r="R25" s="22"/>
      <c r="S25" s="23"/>
      <c r="T25" s="59">
        <f t="shared" ref="T25" si="55">(K25+L25+M25+N25)/J25</f>
        <v>0.66666666666666663</v>
      </c>
      <c r="U25" s="58">
        <f t="shared" ref="U25" si="56">(K25+L25+M25+N25+O25+P25)/J25</f>
        <v>0.76190476190476186</v>
      </c>
      <c r="V25" s="18">
        <v>0</v>
      </c>
      <c r="W25" s="18">
        <v>0</v>
      </c>
      <c r="X25" s="18">
        <v>1</v>
      </c>
      <c r="Y25" s="18">
        <v>0</v>
      </c>
      <c r="Z25" s="18">
        <v>0</v>
      </c>
      <c r="AA25" s="18">
        <v>0</v>
      </c>
      <c r="AB25" s="18"/>
      <c r="AC25" s="18"/>
      <c r="AD25" s="19"/>
      <c r="AE25" s="59">
        <f t="shared" ref="AE25" si="57">(V25+W25+X25+Y25)/J25</f>
        <v>4.7619047619047616E-2</v>
      </c>
      <c r="AF25" s="58">
        <f t="shared" ref="AF25" si="58">(V25+W25+X25+Y25+Z25+AA25)/J25</f>
        <v>4.7619047619047616E-2</v>
      </c>
      <c r="AG25" s="18">
        <v>0</v>
      </c>
      <c r="AH25" s="18">
        <v>0</v>
      </c>
      <c r="AI25" s="18">
        <v>0</v>
      </c>
      <c r="AJ25" s="18">
        <v>0</v>
      </c>
      <c r="AK25" s="18">
        <v>0</v>
      </c>
      <c r="AL25" s="18">
        <v>0</v>
      </c>
      <c r="AM25" s="18">
        <v>0</v>
      </c>
      <c r="AN25" s="18"/>
      <c r="AO25" s="19"/>
      <c r="AP25" s="59">
        <f t="shared" si="52"/>
        <v>0</v>
      </c>
      <c r="AQ25" s="58">
        <f t="shared" si="53"/>
        <v>0</v>
      </c>
    </row>
    <row r="26" spans="2:175" s="15" customFormat="1" ht="15.75" thickBot="1" x14ac:dyDescent="0.3">
      <c r="B26" s="14"/>
      <c r="C26" s="20"/>
      <c r="D26" s="20"/>
      <c r="E26" s="20"/>
      <c r="F26" s="20"/>
      <c r="G26" s="62"/>
      <c r="H26" s="63"/>
      <c r="I26" s="63"/>
      <c r="J26" s="64"/>
      <c r="K26" s="20"/>
      <c r="L26" s="20"/>
      <c r="M26" s="20"/>
      <c r="N26" s="20"/>
      <c r="O26" s="20"/>
      <c r="P26" s="20"/>
      <c r="Q26" s="20"/>
      <c r="R26" s="20"/>
      <c r="S26" s="65"/>
      <c r="T26" s="66"/>
      <c r="U26" s="67"/>
      <c r="V26" s="20"/>
      <c r="W26" s="20"/>
      <c r="X26" s="20"/>
      <c r="Y26" s="20"/>
      <c r="Z26" s="20"/>
      <c r="AA26" s="20"/>
      <c r="AB26" s="20"/>
      <c r="AC26" s="20"/>
      <c r="AD26" s="65"/>
      <c r="AE26" s="66"/>
      <c r="AF26" s="67"/>
      <c r="AG26" s="20"/>
      <c r="AH26" s="20"/>
      <c r="AI26" s="20"/>
      <c r="AJ26" s="20"/>
      <c r="AK26" s="20"/>
      <c r="AL26" s="20"/>
      <c r="AM26" s="20"/>
      <c r="AN26" s="20"/>
      <c r="AO26" s="65"/>
      <c r="AP26" s="66"/>
      <c r="AQ26" s="67"/>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row>
    <row r="27" spans="2:175" x14ac:dyDescent="0.25">
      <c r="B27" s="16"/>
      <c r="C27" s="6" t="s">
        <v>12</v>
      </c>
      <c r="D27" s="6"/>
      <c r="E27" s="6" t="s">
        <v>1</v>
      </c>
      <c r="F27" s="6" t="s">
        <v>28</v>
      </c>
      <c r="G27" s="7">
        <v>1</v>
      </c>
      <c r="H27" s="58">
        <f t="shared" ref="H27:I27" si="59">T27+AE27+AP27</f>
        <v>0.54671968190854869</v>
      </c>
      <c r="I27" s="58">
        <f t="shared" si="59"/>
        <v>0.59840954274353875</v>
      </c>
      <c r="J27" s="17">
        <v>503</v>
      </c>
      <c r="K27" s="18">
        <v>221</v>
      </c>
      <c r="L27" s="18">
        <v>22</v>
      </c>
      <c r="M27" s="18">
        <v>12</v>
      </c>
      <c r="N27" s="18">
        <v>2</v>
      </c>
      <c r="O27" s="18"/>
      <c r="P27" s="18"/>
      <c r="Q27" s="18"/>
      <c r="R27" s="18"/>
      <c r="S27" s="19"/>
      <c r="T27" s="59">
        <f t="shared" ref="T27" si="60">(K27+L27)/J27</f>
        <v>0.48310139165009941</v>
      </c>
      <c r="U27" s="58">
        <f t="shared" ref="U27" si="61">(K27+L27+M27+N27)/J27</f>
        <v>0.51093439363817095</v>
      </c>
      <c r="V27" s="18">
        <v>0</v>
      </c>
      <c r="W27" s="18">
        <v>2</v>
      </c>
      <c r="X27" s="18">
        <v>1</v>
      </c>
      <c r="Y27" s="18">
        <v>0</v>
      </c>
      <c r="Z27" s="18"/>
      <c r="AA27" s="18"/>
      <c r="AB27" s="18"/>
      <c r="AC27" s="18"/>
      <c r="AD27" s="19"/>
      <c r="AE27" s="59">
        <f t="shared" ref="AE27" si="62">(V27+W27)/J27</f>
        <v>3.9761431411530811E-3</v>
      </c>
      <c r="AF27" s="58">
        <f t="shared" ref="AF27" si="63">(V27+W27+X27+Y27)/J27</f>
        <v>5.9642147117296221E-3</v>
      </c>
      <c r="AG27" s="18">
        <v>0</v>
      </c>
      <c r="AH27" s="18">
        <v>10</v>
      </c>
      <c r="AI27" s="18">
        <v>10</v>
      </c>
      <c r="AJ27" s="18">
        <v>5</v>
      </c>
      <c r="AK27" s="18">
        <v>5</v>
      </c>
      <c r="AL27" s="18">
        <v>4</v>
      </c>
      <c r="AM27" s="18">
        <v>7</v>
      </c>
      <c r="AN27" s="18"/>
      <c r="AO27" s="19"/>
      <c r="AP27" s="59">
        <f t="shared" ref="AP27:AP28" si="64">(AG27+AH27+AI27+AJ27+AK27) /J27</f>
        <v>5.9642147117296221E-2</v>
      </c>
      <c r="AQ27" s="58">
        <f t="shared" ref="AQ27:AQ28" si="65">(AG27+AH27+AI27+AJ27+AK27+AL27+AM27)/J27</f>
        <v>8.1510934393638171E-2</v>
      </c>
    </row>
    <row r="28" spans="2:175" x14ac:dyDescent="0.25">
      <c r="B28" s="16"/>
      <c r="C28" s="6"/>
      <c r="D28" s="6"/>
      <c r="E28" s="6" t="s">
        <v>27</v>
      </c>
      <c r="F28" s="6" t="s">
        <v>28</v>
      </c>
      <c r="G28" s="7">
        <v>2</v>
      </c>
      <c r="H28" s="58">
        <f t="shared" ref="H28:I28" si="66">T28+AE28+AP28</f>
        <v>0.67484662576687116</v>
      </c>
      <c r="I28" s="58">
        <f t="shared" si="66"/>
        <v>0.70552147239263796</v>
      </c>
      <c r="J28" s="17">
        <v>163</v>
      </c>
      <c r="K28" s="18">
        <v>54</v>
      </c>
      <c r="L28" s="18">
        <v>42</v>
      </c>
      <c r="M28" s="18">
        <v>6</v>
      </c>
      <c r="N28" s="18">
        <v>2</v>
      </c>
      <c r="O28" s="18">
        <v>1</v>
      </c>
      <c r="P28" s="18"/>
      <c r="Q28" s="18"/>
      <c r="R28" s="18"/>
      <c r="S28" s="19"/>
      <c r="T28" s="59">
        <f t="shared" ref="T28" si="67">(K28+L28+M28)/J28</f>
        <v>0.62576687116564422</v>
      </c>
      <c r="U28" s="58">
        <f t="shared" ref="U28" si="68">(K28+L28+M28+N28+O28)/J28</f>
        <v>0.64417177914110424</v>
      </c>
      <c r="V28" s="18">
        <v>0</v>
      </c>
      <c r="W28" s="18">
        <v>0</v>
      </c>
      <c r="X28" s="18">
        <v>1</v>
      </c>
      <c r="Y28" s="18">
        <v>0</v>
      </c>
      <c r="Z28" s="18">
        <v>0</v>
      </c>
      <c r="AA28" s="18"/>
      <c r="AB28" s="18"/>
      <c r="AC28" s="18"/>
      <c r="AD28" s="19"/>
      <c r="AE28" s="59">
        <f t="shared" ref="AE28" si="69">(V28+W28+X28)/J28</f>
        <v>6.1349693251533744E-3</v>
      </c>
      <c r="AF28" s="58">
        <f t="shared" ref="AF28" si="70">(V28+W28+X28+Y28+Z28)/J28</f>
        <v>6.1349693251533744E-3</v>
      </c>
      <c r="AG28" s="18">
        <v>1</v>
      </c>
      <c r="AH28" s="18">
        <v>1</v>
      </c>
      <c r="AI28" s="18">
        <v>1</v>
      </c>
      <c r="AJ28" s="18">
        <v>1</v>
      </c>
      <c r="AK28" s="18">
        <v>3</v>
      </c>
      <c r="AL28" s="18">
        <v>0</v>
      </c>
      <c r="AM28" s="18">
        <v>2</v>
      </c>
      <c r="AN28" s="18"/>
      <c r="AO28" s="19"/>
      <c r="AP28" s="59">
        <f t="shared" si="64"/>
        <v>4.2944785276073622E-2</v>
      </c>
      <c r="AQ28" s="58">
        <f t="shared" si="65"/>
        <v>5.5214723926380369E-2</v>
      </c>
    </row>
    <row r="29" spans="2:175" s="15" customFormat="1" ht="15.75" thickBot="1" x14ac:dyDescent="0.3">
      <c r="B29" s="14"/>
      <c r="C29" s="20"/>
      <c r="D29" s="20"/>
      <c r="E29" s="20"/>
      <c r="F29" s="20"/>
      <c r="G29" s="62"/>
      <c r="H29" s="63"/>
      <c r="I29" s="63"/>
      <c r="J29" s="64"/>
      <c r="K29" s="20"/>
      <c r="L29" s="20"/>
      <c r="M29" s="20"/>
      <c r="N29" s="20"/>
      <c r="O29" s="20"/>
      <c r="P29" s="20"/>
      <c r="Q29" s="20"/>
      <c r="R29" s="20"/>
      <c r="S29" s="65"/>
      <c r="T29" s="66"/>
      <c r="U29" s="67"/>
      <c r="V29" s="20"/>
      <c r="W29" s="20"/>
      <c r="X29" s="20"/>
      <c r="Y29" s="20"/>
      <c r="Z29" s="20"/>
      <c r="AA29" s="20"/>
      <c r="AB29" s="20"/>
      <c r="AC29" s="20"/>
      <c r="AD29" s="65"/>
      <c r="AE29" s="66"/>
      <c r="AF29" s="67"/>
      <c r="AG29" s="20"/>
      <c r="AH29" s="20"/>
      <c r="AI29" s="20"/>
      <c r="AJ29" s="20"/>
      <c r="AK29" s="20"/>
      <c r="AL29" s="20"/>
      <c r="AM29" s="20"/>
      <c r="AN29" s="20"/>
      <c r="AO29" s="65"/>
      <c r="AP29" s="66"/>
      <c r="AQ29" s="67"/>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row>
    <row r="30" spans="2:175" x14ac:dyDescent="0.25">
      <c r="B30" s="16"/>
      <c r="C30" s="6" t="s">
        <v>13</v>
      </c>
      <c r="D30" s="6"/>
      <c r="E30" s="6" t="s">
        <v>1</v>
      </c>
      <c r="F30" s="6" t="s">
        <v>28</v>
      </c>
      <c r="G30" s="7">
        <v>1</v>
      </c>
      <c r="H30" s="58">
        <f t="shared" ref="H30:I32" si="71">T30+AE30+AP30</f>
        <v>0.75172413793103454</v>
      </c>
      <c r="I30" s="58">
        <f t="shared" si="71"/>
        <v>0.7931034482758621</v>
      </c>
      <c r="J30" s="17">
        <v>290</v>
      </c>
      <c r="K30" s="18">
        <v>54</v>
      </c>
      <c r="L30" s="18">
        <v>158</v>
      </c>
      <c r="M30" s="18">
        <v>6</v>
      </c>
      <c r="N30" s="18">
        <v>4</v>
      </c>
      <c r="O30" s="18"/>
      <c r="P30" s="18"/>
      <c r="Q30" s="18"/>
      <c r="R30" s="18"/>
      <c r="S30" s="19"/>
      <c r="T30" s="59">
        <f t="shared" ref="T30" si="72">(K30+L30)/J30</f>
        <v>0.73103448275862071</v>
      </c>
      <c r="U30" s="58">
        <f t="shared" ref="U30" si="73">(K30+L30+M30+N30)/J30</f>
        <v>0.76551724137931032</v>
      </c>
      <c r="V30" s="18">
        <v>0</v>
      </c>
      <c r="W30" s="18">
        <v>0</v>
      </c>
      <c r="X30" s="18">
        <v>0</v>
      </c>
      <c r="Y30" s="18">
        <v>0</v>
      </c>
      <c r="Z30" s="18"/>
      <c r="AA30" s="18"/>
      <c r="AB30" s="18"/>
      <c r="AC30" s="18"/>
      <c r="AD30" s="19"/>
      <c r="AE30" s="59">
        <f t="shared" ref="AE30" si="74">(V30+W30)/J30</f>
        <v>0</v>
      </c>
      <c r="AF30" s="58">
        <f t="shared" ref="AF30" si="75">(V30+W30+X30+Y30)/J30</f>
        <v>0</v>
      </c>
      <c r="AG30" s="18">
        <v>0</v>
      </c>
      <c r="AH30" s="18">
        <v>0</v>
      </c>
      <c r="AI30" s="18">
        <v>2</v>
      </c>
      <c r="AJ30" s="18">
        <v>2</v>
      </c>
      <c r="AK30" s="18">
        <v>2</v>
      </c>
      <c r="AL30" s="18">
        <v>1</v>
      </c>
      <c r="AM30" s="18">
        <v>1</v>
      </c>
      <c r="AN30" s="18"/>
      <c r="AO30" s="19"/>
      <c r="AP30" s="59">
        <f t="shared" ref="AP30:AP32" si="76">(AG30+AH30+AI30+AJ30+AK30) /J30</f>
        <v>2.0689655172413793E-2</v>
      </c>
      <c r="AQ30" s="58">
        <f t="shared" ref="AQ30:AQ32" si="77">(AG30+AH30+AI30+AJ30+AK30+AL30+AM30)/J30</f>
        <v>2.7586206896551724E-2</v>
      </c>
    </row>
    <row r="31" spans="2:175" x14ac:dyDescent="0.25">
      <c r="B31" s="16"/>
      <c r="C31" s="6"/>
      <c r="D31" s="6"/>
      <c r="E31" s="6" t="s">
        <v>27</v>
      </c>
      <c r="F31" s="6" t="s">
        <v>28</v>
      </c>
      <c r="G31" s="7">
        <v>2</v>
      </c>
      <c r="H31" s="58">
        <f t="shared" si="71"/>
        <v>0.52353780313837373</v>
      </c>
      <c r="I31" s="58">
        <f t="shared" si="71"/>
        <v>0.6699952448882549</v>
      </c>
      <c r="J31" s="21">
        <v>2103</v>
      </c>
      <c r="K31" s="18">
        <v>5</v>
      </c>
      <c r="L31" s="18">
        <v>600</v>
      </c>
      <c r="M31" s="18">
        <v>311</v>
      </c>
      <c r="N31" s="18">
        <v>112</v>
      </c>
      <c r="O31" s="18">
        <v>42</v>
      </c>
      <c r="P31" s="18"/>
      <c r="Q31" s="18"/>
      <c r="R31" s="18"/>
      <c r="S31" s="19"/>
      <c r="T31" s="59">
        <f t="shared" ref="T31" si="78">(K31+L31+M31)/J31</f>
        <v>0.43556823585354254</v>
      </c>
      <c r="U31" s="58">
        <f t="shared" ref="U31" si="79">(K31+L31+M31+N31+O31)/J31</f>
        <v>0.50879695672848313</v>
      </c>
      <c r="V31" s="18">
        <v>1</v>
      </c>
      <c r="W31" s="18">
        <v>1</v>
      </c>
      <c r="X31" s="18">
        <v>16</v>
      </c>
      <c r="Y31" s="18">
        <v>27</v>
      </c>
      <c r="Z31" s="18">
        <v>16</v>
      </c>
      <c r="AA31" s="18"/>
      <c r="AB31" s="18"/>
      <c r="AC31" s="18"/>
      <c r="AD31" s="19"/>
      <c r="AE31" s="59">
        <f t="shared" ref="AE31" si="80">(V31+W31+X31)/J31</f>
        <v>8.5592011412268191E-3</v>
      </c>
      <c r="AF31" s="58">
        <f t="shared" ref="AF31" si="81">(V31+W31+X31+Y31+Z31)/J31</f>
        <v>2.9006181645268664E-2</v>
      </c>
      <c r="AG31" s="18">
        <v>12</v>
      </c>
      <c r="AH31" s="18">
        <v>25</v>
      </c>
      <c r="AI31" s="18">
        <v>19</v>
      </c>
      <c r="AJ31" s="18">
        <v>40</v>
      </c>
      <c r="AK31" s="18">
        <v>71</v>
      </c>
      <c r="AL31" s="18">
        <v>63</v>
      </c>
      <c r="AM31" s="18">
        <v>48</v>
      </c>
      <c r="AN31" s="18"/>
      <c r="AO31" s="19"/>
      <c r="AP31" s="59">
        <f t="shared" si="76"/>
        <v>7.9410366143604375E-2</v>
      </c>
      <c r="AQ31" s="58">
        <f t="shared" si="77"/>
        <v>0.13219210651450308</v>
      </c>
    </row>
    <row r="32" spans="2:175" x14ac:dyDescent="0.25">
      <c r="B32" s="16"/>
      <c r="C32" s="6"/>
      <c r="D32" s="6"/>
      <c r="E32" s="6" t="s">
        <v>2</v>
      </c>
      <c r="F32" s="6" t="s">
        <v>28</v>
      </c>
      <c r="G32" s="7">
        <v>4</v>
      </c>
      <c r="H32" s="58">
        <f t="shared" si="71"/>
        <v>0.519311797752809</v>
      </c>
      <c r="I32" s="58">
        <f>U32+AF32+AQ32</f>
        <v>0.70821629213483139</v>
      </c>
      <c r="J32" s="21">
        <v>2848</v>
      </c>
      <c r="K32" s="18">
        <v>0</v>
      </c>
      <c r="L32" s="18">
        <v>70</v>
      </c>
      <c r="M32" s="18">
        <v>107</v>
      </c>
      <c r="N32" s="18">
        <v>317</v>
      </c>
      <c r="O32" s="18">
        <v>395</v>
      </c>
      <c r="P32" s="18">
        <v>173</v>
      </c>
      <c r="Q32" s="18">
        <v>96</v>
      </c>
      <c r="R32" s="18"/>
      <c r="S32" s="19"/>
      <c r="T32" s="59">
        <f>(K32+L32+M32+N32+O32) /J32</f>
        <v>0.3121488764044944</v>
      </c>
      <c r="U32" s="58">
        <f t="shared" ref="U32" si="82">(K32+L32+M32+N32+O32+P32+Q32)/J32</f>
        <v>0.4066011235955056</v>
      </c>
      <c r="V32" s="18">
        <v>1</v>
      </c>
      <c r="W32" s="18">
        <v>3</v>
      </c>
      <c r="X32" s="18">
        <v>16</v>
      </c>
      <c r="Y32" s="18">
        <v>122</v>
      </c>
      <c r="Z32" s="18">
        <v>216</v>
      </c>
      <c r="AA32" s="18">
        <v>122</v>
      </c>
      <c r="AB32" s="18">
        <v>54</v>
      </c>
      <c r="AC32" s="18"/>
      <c r="AD32" s="19"/>
      <c r="AE32" s="59">
        <f t="shared" ref="AE32" si="83">(V32+W32+X32+Y32+Z32) /J32</f>
        <v>0.12570224719101122</v>
      </c>
      <c r="AF32" s="58">
        <f t="shared" ref="AF32" si="84">(V32+W32+X32+Y32+Z32+AA32+AB32)/J32</f>
        <v>0.1875</v>
      </c>
      <c r="AG32" s="18">
        <v>14</v>
      </c>
      <c r="AH32" s="18">
        <v>24</v>
      </c>
      <c r="AI32" s="18">
        <v>49</v>
      </c>
      <c r="AJ32" s="18">
        <v>75</v>
      </c>
      <c r="AK32" s="18">
        <v>70</v>
      </c>
      <c r="AL32" s="18">
        <v>45</v>
      </c>
      <c r="AM32" s="18">
        <v>48</v>
      </c>
      <c r="AN32" s="18"/>
      <c r="AO32" s="19"/>
      <c r="AP32" s="59">
        <f t="shared" si="76"/>
        <v>8.1460674157303375E-2</v>
      </c>
      <c r="AQ32" s="58">
        <f t="shared" si="77"/>
        <v>0.11411516853932584</v>
      </c>
    </row>
    <row r="33" spans="2:175" s="15" customFormat="1" ht="15.75" thickBot="1" x14ac:dyDescent="0.3">
      <c r="B33" s="14"/>
      <c r="C33" s="20"/>
      <c r="D33" s="20"/>
      <c r="E33" s="20"/>
      <c r="F33" s="20"/>
      <c r="G33" s="62"/>
      <c r="H33" s="63"/>
      <c r="I33" s="63"/>
      <c r="J33" s="64"/>
      <c r="K33" s="20"/>
      <c r="L33" s="20"/>
      <c r="M33" s="20"/>
      <c r="N33" s="20"/>
      <c r="O33" s="20"/>
      <c r="P33" s="20"/>
      <c r="Q33" s="20"/>
      <c r="R33" s="20"/>
      <c r="S33" s="65"/>
      <c r="T33" s="66"/>
      <c r="U33" s="67"/>
      <c r="V33" s="20"/>
      <c r="W33" s="20"/>
      <c r="X33" s="20"/>
      <c r="Y33" s="20"/>
      <c r="Z33" s="20"/>
      <c r="AA33" s="20"/>
      <c r="AB33" s="20"/>
      <c r="AC33" s="20"/>
      <c r="AD33" s="65"/>
      <c r="AE33" s="66"/>
      <c r="AF33" s="67"/>
      <c r="AG33" s="20"/>
      <c r="AH33" s="20"/>
      <c r="AI33" s="20"/>
      <c r="AJ33" s="20"/>
      <c r="AK33" s="20"/>
      <c r="AL33" s="20"/>
      <c r="AM33" s="20"/>
      <c r="AN33" s="20"/>
      <c r="AO33" s="65"/>
      <c r="AP33" s="66"/>
      <c r="AQ33" s="67"/>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row>
    <row r="34" spans="2:175" x14ac:dyDescent="0.25">
      <c r="B34" s="16"/>
      <c r="C34" s="6" t="s">
        <v>14</v>
      </c>
      <c r="D34" s="6"/>
      <c r="E34" s="6" t="s">
        <v>1</v>
      </c>
      <c r="F34" s="6" t="s">
        <v>28</v>
      </c>
      <c r="G34" s="7">
        <v>1</v>
      </c>
      <c r="H34" s="58">
        <f t="shared" ref="H34:I35" si="85">T34+AE34+AP34</f>
        <v>0.58139534883720934</v>
      </c>
      <c r="I34" s="58">
        <f t="shared" si="85"/>
        <v>0.74031007751937994</v>
      </c>
      <c r="J34" s="17">
        <v>258</v>
      </c>
      <c r="K34" s="18">
        <v>114</v>
      </c>
      <c r="L34" s="18">
        <v>19</v>
      </c>
      <c r="M34" s="18">
        <v>31</v>
      </c>
      <c r="N34" s="18">
        <v>3</v>
      </c>
      <c r="O34" s="18"/>
      <c r="P34" s="18"/>
      <c r="Q34" s="18"/>
      <c r="R34" s="18"/>
      <c r="S34" s="19"/>
      <c r="T34" s="59">
        <f t="shared" ref="T34" si="86">(K34+L34)/J34</f>
        <v>0.51550387596899228</v>
      </c>
      <c r="U34" s="58">
        <f t="shared" ref="U34" si="87">(K34+L34+M34+N34)/J34</f>
        <v>0.6472868217054264</v>
      </c>
      <c r="V34" s="18">
        <v>0</v>
      </c>
      <c r="W34" s="18">
        <v>1</v>
      </c>
      <c r="X34" s="18">
        <v>0</v>
      </c>
      <c r="Y34" s="18">
        <v>0</v>
      </c>
      <c r="Z34" s="18"/>
      <c r="AA34" s="18"/>
      <c r="AB34" s="18"/>
      <c r="AC34" s="18"/>
      <c r="AD34" s="19"/>
      <c r="AE34" s="59">
        <f t="shared" ref="AE34" si="88">(V34+W34)/J34</f>
        <v>3.875968992248062E-3</v>
      </c>
      <c r="AF34" s="58">
        <f t="shared" ref="AF34" si="89">(V34+W34+X34+Y34)/J34</f>
        <v>3.875968992248062E-3</v>
      </c>
      <c r="AG34" s="18">
        <v>1</v>
      </c>
      <c r="AH34" s="18">
        <v>2</v>
      </c>
      <c r="AI34" s="18">
        <v>2</v>
      </c>
      <c r="AJ34" s="18">
        <v>4</v>
      </c>
      <c r="AK34" s="18">
        <v>7</v>
      </c>
      <c r="AL34" s="18">
        <v>4</v>
      </c>
      <c r="AM34" s="18">
        <v>3</v>
      </c>
      <c r="AN34" s="18"/>
      <c r="AO34" s="19"/>
      <c r="AP34" s="59">
        <f t="shared" ref="AP34:AP35" si="90">(AG34+AH34+AI34+AJ34+AK34) /J34</f>
        <v>6.2015503875968991E-2</v>
      </c>
      <c r="AQ34" s="58">
        <f t="shared" ref="AQ34:AQ35" si="91">(AG34+AH34+AI34+AJ34+AK34+AL34+AM34)/J34</f>
        <v>8.9147286821705432E-2</v>
      </c>
    </row>
    <row r="35" spans="2:175" x14ac:dyDescent="0.25">
      <c r="B35" s="16"/>
      <c r="C35" s="6"/>
      <c r="D35" s="6"/>
      <c r="E35" s="6" t="s">
        <v>27</v>
      </c>
      <c r="F35" s="6" t="s">
        <v>28</v>
      </c>
      <c r="G35" s="7">
        <v>2</v>
      </c>
      <c r="H35" s="58">
        <f t="shared" si="85"/>
        <v>0.625</v>
      </c>
      <c r="I35" s="58">
        <f t="shared" si="85"/>
        <v>0.69852941176470595</v>
      </c>
      <c r="J35" s="17">
        <v>136</v>
      </c>
      <c r="K35" s="18">
        <v>35</v>
      </c>
      <c r="L35" s="18">
        <v>28</v>
      </c>
      <c r="M35" s="18">
        <v>13</v>
      </c>
      <c r="N35" s="18">
        <v>4</v>
      </c>
      <c r="O35" s="18">
        <v>1</v>
      </c>
      <c r="P35" s="18"/>
      <c r="Q35" s="18"/>
      <c r="R35" s="18"/>
      <c r="S35" s="19"/>
      <c r="T35" s="59">
        <f t="shared" ref="T35" si="92">(K35+L35+M35)/J35</f>
        <v>0.55882352941176472</v>
      </c>
      <c r="U35" s="58">
        <f t="shared" ref="U35" si="93">(K35+L35+M35+N35+O35)/J35</f>
        <v>0.59558823529411764</v>
      </c>
      <c r="V35" s="18">
        <v>1</v>
      </c>
      <c r="W35" s="18">
        <v>0</v>
      </c>
      <c r="X35" s="18">
        <v>0</v>
      </c>
      <c r="Y35" s="18">
        <v>2</v>
      </c>
      <c r="Z35" s="18">
        <v>0</v>
      </c>
      <c r="AA35" s="18"/>
      <c r="AB35" s="18"/>
      <c r="AC35" s="18"/>
      <c r="AD35" s="19"/>
      <c r="AE35" s="59">
        <f t="shared" ref="AE35" si="94">(V35+W35+X35)/J35</f>
        <v>7.3529411764705881E-3</v>
      </c>
      <c r="AF35" s="58">
        <f t="shared" ref="AF35" si="95">(V35+W35+X35+Y35+Z35)/J35</f>
        <v>2.2058823529411766E-2</v>
      </c>
      <c r="AG35" s="18">
        <v>2</v>
      </c>
      <c r="AH35" s="18">
        <v>1</v>
      </c>
      <c r="AI35" s="18">
        <v>2</v>
      </c>
      <c r="AJ35" s="18">
        <v>0</v>
      </c>
      <c r="AK35" s="18">
        <v>3</v>
      </c>
      <c r="AL35" s="18">
        <v>2</v>
      </c>
      <c r="AM35" s="18">
        <v>1</v>
      </c>
      <c r="AN35" s="18"/>
      <c r="AO35" s="19"/>
      <c r="AP35" s="59">
        <f t="shared" si="90"/>
        <v>5.8823529411764705E-2</v>
      </c>
      <c r="AQ35" s="58">
        <f t="shared" si="91"/>
        <v>8.0882352941176475E-2</v>
      </c>
    </row>
    <row r="36" spans="2:175" s="15" customFormat="1" ht="15.75" thickBot="1" x14ac:dyDescent="0.3">
      <c r="B36" s="14"/>
      <c r="C36" s="20"/>
      <c r="D36" s="20"/>
      <c r="E36" s="20"/>
      <c r="F36" s="20"/>
      <c r="G36" s="62"/>
      <c r="H36" s="63"/>
      <c r="I36" s="63"/>
      <c r="J36" s="64"/>
      <c r="K36" s="20"/>
      <c r="L36" s="20"/>
      <c r="M36" s="20"/>
      <c r="N36" s="20"/>
      <c r="O36" s="20"/>
      <c r="P36" s="20"/>
      <c r="Q36" s="20"/>
      <c r="R36" s="20"/>
      <c r="S36" s="65"/>
      <c r="T36" s="66"/>
      <c r="U36" s="67"/>
      <c r="V36" s="20"/>
      <c r="W36" s="20"/>
      <c r="X36" s="20"/>
      <c r="Y36" s="20"/>
      <c r="Z36" s="20"/>
      <c r="AA36" s="20"/>
      <c r="AB36" s="20"/>
      <c r="AC36" s="20"/>
      <c r="AD36" s="65"/>
      <c r="AE36" s="66"/>
      <c r="AF36" s="67"/>
      <c r="AG36" s="20"/>
      <c r="AH36" s="20"/>
      <c r="AI36" s="20"/>
      <c r="AJ36" s="20"/>
      <c r="AK36" s="20"/>
      <c r="AL36" s="20"/>
      <c r="AM36" s="20"/>
      <c r="AN36" s="20"/>
      <c r="AO36" s="65"/>
      <c r="AP36" s="66"/>
      <c r="AQ36" s="67"/>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c r="EN36" s="83"/>
      <c r="EO36" s="83"/>
      <c r="EP36" s="83"/>
      <c r="EQ36" s="83"/>
      <c r="ER36" s="83"/>
      <c r="ES36" s="83"/>
      <c r="ET36" s="83"/>
      <c r="EU36" s="83"/>
      <c r="EV36" s="83"/>
      <c r="EW36" s="83"/>
      <c r="EX36" s="83"/>
      <c r="EY36" s="83"/>
      <c r="EZ36" s="83"/>
      <c r="FA36" s="83"/>
      <c r="FB36" s="83"/>
      <c r="FC36" s="83"/>
      <c r="FD36" s="83"/>
      <c r="FE36" s="83"/>
      <c r="FF36" s="83"/>
      <c r="FG36" s="83"/>
      <c r="FH36" s="83"/>
      <c r="FI36" s="83"/>
      <c r="FJ36" s="83"/>
      <c r="FK36" s="83"/>
      <c r="FL36" s="83"/>
      <c r="FM36" s="83"/>
      <c r="FN36" s="83"/>
      <c r="FO36" s="83"/>
      <c r="FP36" s="83"/>
      <c r="FQ36" s="83"/>
      <c r="FR36" s="83"/>
      <c r="FS36" s="83"/>
    </row>
    <row r="37" spans="2:175" x14ac:dyDescent="0.25">
      <c r="B37" s="16"/>
      <c r="C37" s="6" t="s">
        <v>36</v>
      </c>
      <c r="D37" s="6"/>
      <c r="E37" s="6" t="s">
        <v>2</v>
      </c>
      <c r="F37" s="6" t="s">
        <v>28</v>
      </c>
      <c r="G37" s="7">
        <v>4</v>
      </c>
      <c r="H37" s="58">
        <f t="shared" ref="H37" si="96">T37+AE37+AP37</f>
        <v>0.63761467889908263</v>
      </c>
      <c r="I37" s="58">
        <f>U37+AF37+AQ37</f>
        <v>0.75229357798165142</v>
      </c>
      <c r="J37" s="17">
        <v>218</v>
      </c>
      <c r="K37" s="18">
        <v>1</v>
      </c>
      <c r="L37" s="18">
        <v>20</v>
      </c>
      <c r="M37" s="18">
        <v>21</v>
      </c>
      <c r="N37" s="18">
        <v>37</v>
      </c>
      <c r="O37" s="18">
        <v>29</v>
      </c>
      <c r="P37" s="18">
        <v>6</v>
      </c>
      <c r="Q37" s="18">
        <v>2</v>
      </c>
      <c r="R37" s="18"/>
      <c r="S37" s="19"/>
      <c r="T37" s="59">
        <f>(K37+L37+M37+N37+O37) /J37</f>
        <v>0.49541284403669728</v>
      </c>
      <c r="U37" s="58">
        <f t="shared" ref="U37" si="97">(K37+L37+M37+N37+O37+P37+Q37)/J37</f>
        <v>0.5321100917431193</v>
      </c>
      <c r="V37" s="18">
        <v>0</v>
      </c>
      <c r="W37" s="18">
        <v>0</v>
      </c>
      <c r="X37" s="18">
        <v>1</v>
      </c>
      <c r="Y37" s="18">
        <v>5</v>
      </c>
      <c r="Z37" s="18">
        <v>11</v>
      </c>
      <c r="AA37" s="18">
        <v>6</v>
      </c>
      <c r="AB37" s="18">
        <v>2</v>
      </c>
      <c r="AC37" s="18"/>
      <c r="AD37" s="19"/>
      <c r="AE37" s="59">
        <f t="shared" ref="AE37" si="98">(V37+W37+X37+Y37+Z37) /J37</f>
        <v>7.7981651376146793E-2</v>
      </c>
      <c r="AF37" s="58">
        <f t="shared" ref="AF37" si="99">(V37+W37+X37+Y37+Z37+AA37+AB37)/J37</f>
        <v>0.11467889908256881</v>
      </c>
      <c r="AG37" s="18">
        <v>0</v>
      </c>
      <c r="AH37" s="18">
        <v>0</v>
      </c>
      <c r="AI37" s="18">
        <v>5</v>
      </c>
      <c r="AJ37" s="18">
        <v>4</v>
      </c>
      <c r="AK37" s="18">
        <v>5</v>
      </c>
      <c r="AL37" s="18">
        <v>6</v>
      </c>
      <c r="AM37" s="18">
        <v>3</v>
      </c>
      <c r="AN37" s="18"/>
      <c r="AO37" s="19"/>
      <c r="AP37" s="59">
        <f t="shared" ref="AP37" si="100">(AG37+AH37+AI37+AJ37+AK37) /J37</f>
        <v>6.4220183486238536E-2</v>
      </c>
      <c r="AQ37" s="58">
        <f t="shared" ref="AQ37" si="101">(AG37+AH37+AI37+AJ37+AK37+AL37+AM37)/J37</f>
        <v>0.10550458715596331</v>
      </c>
    </row>
    <row r="38" spans="2:175" s="15" customFormat="1" ht="15.75" thickBot="1" x14ac:dyDescent="0.3">
      <c r="B38" s="14"/>
      <c r="C38" s="20"/>
      <c r="D38" s="20"/>
      <c r="E38" s="20"/>
      <c r="F38" s="20"/>
      <c r="G38" s="62"/>
      <c r="H38" s="63"/>
      <c r="I38" s="63"/>
      <c r="J38" s="64"/>
      <c r="K38" s="20"/>
      <c r="L38" s="20"/>
      <c r="M38" s="20"/>
      <c r="N38" s="20"/>
      <c r="O38" s="20"/>
      <c r="P38" s="20"/>
      <c r="Q38" s="20"/>
      <c r="R38" s="20"/>
      <c r="S38" s="65"/>
      <c r="T38" s="66"/>
      <c r="U38" s="67"/>
      <c r="V38" s="20"/>
      <c r="W38" s="20"/>
      <c r="X38" s="20"/>
      <c r="Y38" s="20"/>
      <c r="Z38" s="20"/>
      <c r="AA38" s="20"/>
      <c r="AB38" s="20"/>
      <c r="AC38" s="20"/>
      <c r="AD38" s="65"/>
      <c r="AE38" s="66"/>
      <c r="AF38" s="67"/>
      <c r="AG38" s="20"/>
      <c r="AH38" s="20"/>
      <c r="AI38" s="20"/>
      <c r="AJ38" s="20"/>
      <c r="AK38" s="20"/>
      <c r="AL38" s="20"/>
      <c r="AM38" s="20"/>
      <c r="AN38" s="20"/>
      <c r="AO38" s="65"/>
      <c r="AP38" s="66"/>
      <c r="AQ38" s="67"/>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3"/>
      <c r="FM38" s="83"/>
      <c r="FN38" s="83"/>
      <c r="FO38" s="83"/>
      <c r="FP38" s="83"/>
      <c r="FQ38" s="83"/>
      <c r="FR38" s="83"/>
      <c r="FS38" s="83"/>
    </row>
    <row r="39" spans="2:175" x14ac:dyDescent="0.25">
      <c r="B39" s="16"/>
      <c r="C39" s="6" t="s">
        <v>15</v>
      </c>
      <c r="D39" s="6"/>
      <c r="E39" s="6" t="s">
        <v>1</v>
      </c>
      <c r="F39" s="6" t="s">
        <v>28</v>
      </c>
      <c r="G39" s="7">
        <v>1</v>
      </c>
      <c r="H39" s="58">
        <f t="shared" ref="H39:I41" si="102">T39+AE39+AP39</f>
        <v>0.79749103942652322</v>
      </c>
      <c r="I39" s="58">
        <f t="shared" si="102"/>
        <v>0.82974910394265233</v>
      </c>
      <c r="J39" s="17">
        <v>558</v>
      </c>
      <c r="K39" s="18">
        <v>380</v>
      </c>
      <c r="L39" s="18">
        <v>55</v>
      </c>
      <c r="M39" s="18">
        <v>16</v>
      </c>
      <c r="N39" s="18">
        <v>0</v>
      </c>
      <c r="O39" s="18"/>
      <c r="P39" s="18"/>
      <c r="Q39" s="18"/>
      <c r="R39" s="18"/>
      <c r="S39" s="19"/>
      <c r="T39" s="59">
        <f t="shared" ref="T39" si="103">(K39+L39)/J39</f>
        <v>0.77956989247311825</v>
      </c>
      <c r="U39" s="58">
        <f t="shared" ref="U39" si="104">(K39+L39+M39+N39)/J39</f>
        <v>0.80824372759856633</v>
      </c>
      <c r="V39" s="18">
        <v>1</v>
      </c>
      <c r="W39" s="18">
        <v>2</v>
      </c>
      <c r="X39" s="18">
        <v>0</v>
      </c>
      <c r="Y39" s="18">
        <v>1</v>
      </c>
      <c r="Z39" s="18"/>
      <c r="AA39" s="18"/>
      <c r="AB39" s="18"/>
      <c r="AC39" s="18"/>
      <c r="AD39" s="19"/>
      <c r="AE39" s="59">
        <f t="shared" ref="AE39" si="105">(V39+W39)/J39</f>
        <v>5.3763440860215058E-3</v>
      </c>
      <c r="AF39" s="58">
        <f t="shared" ref="AF39" si="106">(V39+W39+X39+Y39)/J39</f>
        <v>7.1684587813620072E-3</v>
      </c>
      <c r="AG39" s="18">
        <v>1</v>
      </c>
      <c r="AH39" s="18">
        <v>1</v>
      </c>
      <c r="AI39" s="18">
        <v>1</v>
      </c>
      <c r="AJ39" s="18">
        <v>2</v>
      </c>
      <c r="AK39" s="18">
        <v>2</v>
      </c>
      <c r="AL39" s="18">
        <v>1</v>
      </c>
      <c r="AM39" s="18">
        <v>0</v>
      </c>
      <c r="AN39" s="18"/>
      <c r="AO39" s="19"/>
      <c r="AP39" s="59">
        <f t="shared" ref="AP39:AP41" si="107">(AG39+AH39+AI39+AJ39+AK39) /J39</f>
        <v>1.2544802867383513E-2</v>
      </c>
      <c r="AQ39" s="58">
        <f t="shared" ref="AQ39:AQ41" si="108">(AG39+AH39+AI39+AJ39+AK39+AL39+AM39)/J39</f>
        <v>1.4336917562724014E-2</v>
      </c>
    </row>
    <row r="40" spans="2:175" x14ac:dyDescent="0.25">
      <c r="B40" s="16"/>
      <c r="C40" s="6"/>
      <c r="D40" s="6"/>
      <c r="E40" s="6" t="s">
        <v>27</v>
      </c>
      <c r="F40" s="6" t="s">
        <v>28</v>
      </c>
      <c r="G40" s="7">
        <v>2</v>
      </c>
      <c r="H40" s="58">
        <f t="shared" si="102"/>
        <v>0.76543209876543217</v>
      </c>
      <c r="I40" s="58">
        <f t="shared" si="102"/>
        <v>0.80658436213991769</v>
      </c>
      <c r="J40" s="17">
        <v>486</v>
      </c>
      <c r="K40" s="18">
        <v>13</v>
      </c>
      <c r="L40" s="18">
        <v>295</v>
      </c>
      <c r="M40" s="18">
        <v>53</v>
      </c>
      <c r="N40" s="18">
        <v>10</v>
      </c>
      <c r="O40" s="18">
        <v>2</v>
      </c>
      <c r="P40" s="18"/>
      <c r="Q40" s="18"/>
      <c r="R40" s="18"/>
      <c r="S40" s="19"/>
      <c r="T40" s="59">
        <f t="shared" ref="T40" si="109">(K40+L40+M40)/J40</f>
        <v>0.74279835390946503</v>
      </c>
      <c r="U40" s="58">
        <f t="shared" ref="U40" si="110">(K40+L40+M40+N40+O40)/J40</f>
        <v>0.76748971193415638</v>
      </c>
      <c r="V40" s="18">
        <v>1</v>
      </c>
      <c r="W40" s="18">
        <v>0</v>
      </c>
      <c r="X40" s="18">
        <v>2</v>
      </c>
      <c r="Y40" s="18">
        <v>1</v>
      </c>
      <c r="Z40" s="18">
        <v>1</v>
      </c>
      <c r="AA40" s="18"/>
      <c r="AB40" s="18"/>
      <c r="AC40" s="18"/>
      <c r="AD40" s="19"/>
      <c r="AE40" s="59">
        <f t="shared" ref="AE40" si="111">(V40+W40+X40)/J40</f>
        <v>6.1728395061728392E-3</v>
      </c>
      <c r="AF40" s="58">
        <f t="shared" ref="AF40" si="112">(V40+W40+X40+Y40+Z40)/J40</f>
        <v>1.0288065843621399E-2</v>
      </c>
      <c r="AG40" s="18">
        <v>1</v>
      </c>
      <c r="AH40" s="18">
        <v>1</v>
      </c>
      <c r="AI40" s="18">
        <v>3</v>
      </c>
      <c r="AJ40" s="18">
        <v>1</v>
      </c>
      <c r="AK40" s="18">
        <v>2</v>
      </c>
      <c r="AL40" s="18">
        <v>5</v>
      </c>
      <c r="AM40" s="18">
        <v>1</v>
      </c>
      <c r="AN40" s="18"/>
      <c r="AO40" s="19"/>
      <c r="AP40" s="59">
        <f t="shared" si="107"/>
        <v>1.646090534979424E-2</v>
      </c>
      <c r="AQ40" s="58">
        <f t="shared" si="108"/>
        <v>2.8806584362139918E-2</v>
      </c>
    </row>
    <row r="41" spans="2:175" x14ac:dyDescent="0.25">
      <c r="B41" s="16"/>
      <c r="C41" s="6"/>
      <c r="D41" s="6"/>
      <c r="E41" s="6" t="s">
        <v>2</v>
      </c>
      <c r="F41" s="6" t="s">
        <v>28</v>
      </c>
      <c r="G41" s="7">
        <v>4</v>
      </c>
      <c r="H41" s="58">
        <f t="shared" si="102"/>
        <v>0.96666666666666667</v>
      </c>
      <c r="I41" s="58">
        <f>U41+AF41+AQ41</f>
        <v>0.96666666666666667</v>
      </c>
      <c r="J41" s="17">
        <v>30</v>
      </c>
      <c r="K41" s="18">
        <v>0</v>
      </c>
      <c r="L41" s="18">
        <v>20</v>
      </c>
      <c r="M41" s="18">
        <v>0</v>
      </c>
      <c r="N41" s="18">
        <v>9</v>
      </c>
      <c r="O41" s="18">
        <v>0</v>
      </c>
      <c r="P41" s="18">
        <v>0</v>
      </c>
      <c r="Q41" s="18">
        <v>0</v>
      </c>
      <c r="R41" s="18"/>
      <c r="S41" s="19"/>
      <c r="T41" s="59">
        <f>(K41+L41+M41+N41+O41) /J41</f>
        <v>0.96666666666666667</v>
      </c>
      <c r="U41" s="58">
        <f t="shared" ref="U41" si="113">(K41+L41+M41+N41+O41+P41+Q41)/J41</f>
        <v>0.96666666666666667</v>
      </c>
      <c r="V41" s="18">
        <v>0</v>
      </c>
      <c r="W41" s="18">
        <v>0</v>
      </c>
      <c r="X41" s="18">
        <v>0</v>
      </c>
      <c r="Y41" s="18">
        <v>0</v>
      </c>
      <c r="Z41" s="18">
        <v>0</v>
      </c>
      <c r="AA41" s="18">
        <v>0</v>
      </c>
      <c r="AB41" s="18">
        <v>0</v>
      </c>
      <c r="AC41" s="18"/>
      <c r="AD41" s="19"/>
      <c r="AE41" s="59">
        <f t="shared" ref="AE41" si="114">(V41+W41+X41+Y41+Z41) /J41</f>
        <v>0</v>
      </c>
      <c r="AF41" s="58">
        <f t="shared" ref="AF41" si="115">(V41+W41+X41+Y41+Z41+AA41+AB41)/J41</f>
        <v>0</v>
      </c>
      <c r="AG41" s="18">
        <v>0</v>
      </c>
      <c r="AH41" s="18">
        <v>0</v>
      </c>
      <c r="AI41" s="18">
        <v>0</v>
      </c>
      <c r="AJ41" s="18">
        <v>0</v>
      </c>
      <c r="AK41" s="18">
        <v>0</v>
      </c>
      <c r="AL41" s="18">
        <v>0</v>
      </c>
      <c r="AM41" s="18">
        <v>0</v>
      </c>
      <c r="AN41" s="18"/>
      <c r="AO41" s="19"/>
      <c r="AP41" s="59">
        <f t="shared" si="107"/>
        <v>0</v>
      </c>
      <c r="AQ41" s="58">
        <f t="shared" si="108"/>
        <v>0</v>
      </c>
    </row>
    <row r="42" spans="2:175" s="15" customFormat="1" ht="15.75" thickBot="1" x14ac:dyDescent="0.3">
      <c r="B42" s="14"/>
      <c r="C42" s="20"/>
      <c r="D42" s="20"/>
      <c r="E42" s="20"/>
      <c r="F42" s="20"/>
      <c r="G42" s="62"/>
      <c r="H42" s="63"/>
      <c r="I42" s="63"/>
      <c r="J42" s="64"/>
      <c r="K42" s="20"/>
      <c r="L42" s="20"/>
      <c r="M42" s="20"/>
      <c r="N42" s="20"/>
      <c r="O42" s="20"/>
      <c r="P42" s="20"/>
      <c r="Q42" s="20"/>
      <c r="R42" s="20"/>
      <c r="S42" s="65"/>
      <c r="T42" s="66"/>
      <c r="U42" s="67"/>
      <c r="V42" s="20"/>
      <c r="W42" s="20"/>
      <c r="X42" s="20"/>
      <c r="Y42" s="20"/>
      <c r="Z42" s="20"/>
      <c r="AA42" s="20"/>
      <c r="AB42" s="20"/>
      <c r="AC42" s="20"/>
      <c r="AD42" s="65"/>
      <c r="AE42" s="66"/>
      <c r="AF42" s="67"/>
      <c r="AG42" s="20"/>
      <c r="AH42" s="20"/>
      <c r="AI42" s="20"/>
      <c r="AJ42" s="20"/>
      <c r="AK42" s="20"/>
      <c r="AL42" s="20"/>
      <c r="AM42" s="20"/>
      <c r="AN42" s="20"/>
      <c r="AO42" s="65"/>
      <c r="AP42" s="66"/>
      <c r="AQ42" s="67"/>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83"/>
      <c r="FG42" s="83"/>
      <c r="FH42" s="83"/>
      <c r="FI42" s="83"/>
      <c r="FJ42" s="83"/>
      <c r="FK42" s="83"/>
      <c r="FL42" s="83"/>
      <c r="FM42" s="83"/>
      <c r="FN42" s="83"/>
      <c r="FO42" s="83"/>
      <c r="FP42" s="83"/>
      <c r="FQ42" s="83"/>
      <c r="FR42" s="83"/>
      <c r="FS42" s="83"/>
    </row>
    <row r="43" spans="2:175" x14ac:dyDescent="0.25">
      <c r="B43" s="16"/>
      <c r="C43" s="6" t="s">
        <v>16</v>
      </c>
      <c r="D43" s="6"/>
      <c r="E43" s="6" t="s">
        <v>1</v>
      </c>
      <c r="F43" s="6" t="s">
        <v>28</v>
      </c>
      <c r="G43" s="7">
        <v>1</v>
      </c>
      <c r="H43" s="58">
        <f t="shared" ref="H43:I45" si="116">T43+AE43+AP43</f>
        <v>0.70569620253164556</v>
      </c>
      <c r="I43" s="58">
        <f t="shared" si="116"/>
        <v>0.72151898734177211</v>
      </c>
      <c r="J43" s="17">
        <v>316</v>
      </c>
      <c r="K43" s="18">
        <v>188</v>
      </c>
      <c r="L43" s="18">
        <v>20</v>
      </c>
      <c r="M43" s="18">
        <v>2</v>
      </c>
      <c r="N43" s="18">
        <v>1</v>
      </c>
      <c r="O43" s="18"/>
      <c r="P43" s="18"/>
      <c r="Q43" s="18"/>
      <c r="R43" s="18"/>
      <c r="S43" s="19"/>
      <c r="T43" s="59">
        <f t="shared" ref="T43" si="117">(K43+L43)/J43</f>
        <v>0.65822784810126578</v>
      </c>
      <c r="U43" s="58">
        <f t="shared" ref="U43" si="118">(K43+L43+M43+N43)/J43</f>
        <v>0.66772151898734178</v>
      </c>
      <c r="V43" s="18">
        <v>0</v>
      </c>
      <c r="W43" s="18">
        <v>0</v>
      </c>
      <c r="X43" s="18">
        <v>0</v>
      </c>
      <c r="Y43" s="18">
        <v>0</v>
      </c>
      <c r="Z43" s="18"/>
      <c r="AA43" s="18"/>
      <c r="AB43" s="18"/>
      <c r="AC43" s="18"/>
      <c r="AD43" s="19"/>
      <c r="AE43" s="59">
        <f t="shared" ref="AE43" si="119">(V43+W43)/J43</f>
        <v>0</v>
      </c>
      <c r="AF43" s="58">
        <f t="shared" ref="AF43" si="120">(V43+W43+X43+Y43)/J43</f>
        <v>0</v>
      </c>
      <c r="AG43" s="18">
        <v>2</v>
      </c>
      <c r="AH43" s="18">
        <v>4</v>
      </c>
      <c r="AI43" s="18">
        <v>3</v>
      </c>
      <c r="AJ43" s="18">
        <v>2</v>
      </c>
      <c r="AK43" s="18">
        <v>4</v>
      </c>
      <c r="AL43" s="18">
        <v>2</v>
      </c>
      <c r="AM43" s="18">
        <v>0</v>
      </c>
      <c r="AN43" s="18"/>
      <c r="AO43" s="19"/>
      <c r="AP43" s="59">
        <f t="shared" ref="AP43:AP45" si="121">(AG43+AH43+AI43+AJ43+AK43) /J43</f>
        <v>4.746835443037975E-2</v>
      </c>
      <c r="AQ43" s="58">
        <f t="shared" ref="AQ43:AQ45" si="122">(AG43+AH43+AI43+AJ43+AK43+AL43+AM43)/J43</f>
        <v>5.3797468354430382E-2</v>
      </c>
    </row>
    <row r="44" spans="2:175" x14ac:dyDescent="0.25">
      <c r="B44" s="16"/>
      <c r="C44" s="6"/>
      <c r="D44" s="6"/>
      <c r="E44" s="6" t="s">
        <v>27</v>
      </c>
      <c r="F44" s="6" t="s">
        <v>28</v>
      </c>
      <c r="G44" s="7">
        <v>2</v>
      </c>
      <c r="H44" s="58">
        <f t="shared" si="116"/>
        <v>0.5070093457943925</v>
      </c>
      <c r="I44" s="58">
        <f t="shared" si="116"/>
        <v>0.5905373831775701</v>
      </c>
      <c r="J44" s="21">
        <v>1712</v>
      </c>
      <c r="K44" s="18">
        <v>54</v>
      </c>
      <c r="L44" s="18">
        <v>414</v>
      </c>
      <c r="M44" s="18">
        <v>260</v>
      </c>
      <c r="N44" s="18">
        <v>44</v>
      </c>
      <c r="O44" s="18">
        <v>26</v>
      </c>
      <c r="P44" s="18"/>
      <c r="Q44" s="18"/>
      <c r="R44" s="18"/>
      <c r="S44" s="19"/>
      <c r="T44" s="59">
        <f t="shared" ref="T44" si="123">(K44+L44+M44)/J44</f>
        <v>0.42523364485981308</v>
      </c>
      <c r="U44" s="58">
        <f t="shared" ref="U44" si="124">(K44+L44+M44+N44+O44)/J44</f>
        <v>0.46612149532710279</v>
      </c>
      <c r="V44" s="18">
        <v>1</v>
      </c>
      <c r="W44" s="18">
        <v>2</v>
      </c>
      <c r="X44" s="18">
        <v>3</v>
      </c>
      <c r="Y44" s="18">
        <v>6</v>
      </c>
      <c r="Z44" s="18">
        <v>2</v>
      </c>
      <c r="AA44" s="18"/>
      <c r="AB44" s="18"/>
      <c r="AC44" s="18"/>
      <c r="AD44" s="19"/>
      <c r="AE44" s="59">
        <f t="shared" ref="AE44" si="125">(V44+W44+X44)/J44</f>
        <v>3.5046728971962616E-3</v>
      </c>
      <c r="AF44" s="58">
        <f t="shared" ref="AF44" si="126">(V44+W44+X44+Y44+Z44)/J44</f>
        <v>8.1775700934579431E-3</v>
      </c>
      <c r="AG44" s="18">
        <v>4</v>
      </c>
      <c r="AH44" s="18">
        <v>15</v>
      </c>
      <c r="AI44" s="18">
        <v>35</v>
      </c>
      <c r="AJ44" s="18">
        <v>32</v>
      </c>
      <c r="AK44" s="18">
        <v>48</v>
      </c>
      <c r="AL44" s="18">
        <v>32</v>
      </c>
      <c r="AM44" s="18">
        <v>33</v>
      </c>
      <c r="AN44" s="18"/>
      <c r="AO44" s="19"/>
      <c r="AP44" s="59">
        <f t="shared" si="121"/>
        <v>7.8271028037383172E-2</v>
      </c>
      <c r="AQ44" s="58">
        <f t="shared" si="122"/>
        <v>0.11623831775700935</v>
      </c>
    </row>
    <row r="45" spans="2:175" x14ac:dyDescent="0.25">
      <c r="B45" s="16"/>
      <c r="C45" s="6"/>
      <c r="D45" s="6"/>
      <c r="E45" s="6" t="s">
        <v>2</v>
      </c>
      <c r="F45" s="6" t="s">
        <v>28</v>
      </c>
      <c r="G45" s="7">
        <v>4</v>
      </c>
      <c r="H45" s="58">
        <f t="shared" si="116"/>
        <v>0.66666666666666663</v>
      </c>
      <c r="I45" s="58">
        <f>U45+AF45+AQ45</f>
        <v>0.66666666666666663</v>
      </c>
      <c r="J45" s="17">
        <v>48</v>
      </c>
      <c r="K45" s="18">
        <v>0</v>
      </c>
      <c r="L45" s="18">
        <v>24</v>
      </c>
      <c r="M45" s="18">
        <v>8</v>
      </c>
      <c r="N45" s="18">
        <v>0</v>
      </c>
      <c r="O45" s="18">
        <v>0</v>
      </c>
      <c r="P45" s="18">
        <v>0</v>
      </c>
      <c r="Q45" s="18">
        <v>0</v>
      </c>
      <c r="R45" s="18"/>
      <c r="S45" s="19"/>
      <c r="T45" s="59">
        <f>(K45+L45+M45+N45+O45) /J45</f>
        <v>0.66666666666666663</v>
      </c>
      <c r="U45" s="58">
        <f t="shared" ref="U45" si="127">(K45+L45+M45+N45+O45+P45+Q45)/J45</f>
        <v>0.66666666666666663</v>
      </c>
      <c r="V45" s="18">
        <v>0</v>
      </c>
      <c r="W45" s="18">
        <v>0</v>
      </c>
      <c r="X45" s="18">
        <v>0</v>
      </c>
      <c r="Y45" s="18">
        <v>0</v>
      </c>
      <c r="Z45" s="18">
        <v>0</v>
      </c>
      <c r="AA45" s="18">
        <v>0</v>
      </c>
      <c r="AB45" s="18">
        <v>0</v>
      </c>
      <c r="AC45" s="18"/>
      <c r="AD45" s="19"/>
      <c r="AE45" s="59">
        <f t="shared" ref="AE45" si="128">(V45+W45+X45+Y45+Z45) /J45</f>
        <v>0</v>
      </c>
      <c r="AF45" s="58">
        <f t="shared" ref="AF45" si="129">(V45+W45+X45+Y45+Z45+AA45+AB45)/J45</f>
        <v>0</v>
      </c>
      <c r="AG45" s="18">
        <v>0</v>
      </c>
      <c r="AH45" s="18">
        <v>0</v>
      </c>
      <c r="AI45" s="18">
        <v>0</v>
      </c>
      <c r="AJ45" s="18">
        <v>0</v>
      </c>
      <c r="AK45" s="18">
        <v>0</v>
      </c>
      <c r="AL45" s="18">
        <v>0</v>
      </c>
      <c r="AM45" s="18">
        <v>0</v>
      </c>
      <c r="AN45" s="18"/>
      <c r="AO45" s="19"/>
      <c r="AP45" s="59">
        <f t="shared" si="121"/>
        <v>0</v>
      </c>
      <c r="AQ45" s="58">
        <f t="shared" si="122"/>
        <v>0</v>
      </c>
    </row>
    <row r="46" spans="2:175" s="15" customFormat="1" ht="15.75" thickBot="1" x14ac:dyDescent="0.3">
      <c r="B46" s="14"/>
      <c r="C46" s="20"/>
      <c r="D46" s="20"/>
      <c r="E46" s="20"/>
      <c r="F46" s="20"/>
      <c r="G46" s="62"/>
      <c r="H46" s="63"/>
      <c r="I46" s="63"/>
      <c r="J46" s="64"/>
      <c r="K46" s="20"/>
      <c r="L46" s="20"/>
      <c r="M46" s="20"/>
      <c r="N46" s="20"/>
      <c r="O46" s="20"/>
      <c r="P46" s="20"/>
      <c r="Q46" s="20"/>
      <c r="R46" s="20"/>
      <c r="S46" s="65"/>
      <c r="T46" s="66"/>
      <c r="U46" s="67"/>
      <c r="V46" s="20"/>
      <c r="W46" s="20"/>
      <c r="X46" s="20"/>
      <c r="Y46" s="20"/>
      <c r="Z46" s="20"/>
      <c r="AA46" s="20"/>
      <c r="AB46" s="20"/>
      <c r="AC46" s="20"/>
      <c r="AD46" s="65"/>
      <c r="AE46" s="66"/>
      <c r="AF46" s="67"/>
      <c r="AG46" s="20"/>
      <c r="AH46" s="20"/>
      <c r="AI46" s="20"/>
      <c r="AJ46" s="20"/>
      <c r="AK46" s="20"/>
      <c r="AL46" s="20"/>
      <c r="AM46" s="20"/>
      <c r="AN46" s="20"/>
      <c r="AO46" s="65"/>
      <c r="AP46" s="66"/>
      <c r="AQ46" s="67"/>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c r="CC46" s="83"/>
      <c r="CD46" s="83"/>
      <c r="CE46" s="83"/>
      <c r="CF46" s="83"/>
      <c r="CG46" s="83"/>
      <c r="CH46" s="83"/>
      <c r="CI46" s="83"/>
      <c r="CJ46" s="83"/>
      <c r="CK46" s="83"/>
      <c r="CL46" s="83"/>
      <c r="CM46" s="83"/>
      <c r="CN46" s="83"/>
      <c r="CO46" s="83"/>
      <c r="CP46" s="83"/>
      <c r="CQ46" s="83"/>
      <c r="CR46" s="83"/>
      <c r="CS46" s="83"/>
      <c r="CT46" s="83"/>
      <c r="CU46" s="83"/>
      <c r="CV46" s="83"/>
      <c r="CW46" s="83"/>
      <c r="CX46" s="83"/>
      <c r="CY46" s="83"/>
      <c r="CZ46" s="83"/>
      <c r="DA46" s="83"/>
      <c r="DB46" s="83"/>
      <c r="DC46" s="83"/>
      <c r="DD46" s="83"/>
      <c r="DE46" s="83"/>
      <c r="DF46" s="83"/>
      <c r="DG46" s="83"/>
      <c r="DH46" s="83"/>
      <c r="DI46" s="83"/>
      <c r="DJ46" s="83"/>
      <c r="DK46" s="83"/>
      <c r="DL46" s="83"/>
      <c r="DM46" s="83"/>
      <c r="DN46" s="83"/>
      <c r="DO46" s="83"/>
      <c r="DP46" s="83"/>
      <c r="DQ46" s="83"/>
      <c r="DR46" s="83"/>
      <c r="DS46" s="83"/>
      <c r="DT46" s="83"/>
      <c r="DU46" s="83"/>
      <c r="DV46" s="83"/>
      <c r="DW46" s="83"/>
      <c r="DX46" s="83"/>
      <c r="DY46" s="83"/>
      <c r="DZ46" s="83"/>
      <c r="EA46" s="83"/>
      <c r="EB46" s="83"/>
      <c r="EC46" s="83"/>
      <c r="ED46" s="83"/>
      <c r="EE46" s="83"/>
      <c r="EF46" s="83"/>
      <c r="EG46" s="83"/>
      <c r="EH46" s="83"/>
      <c r="EI46" s="83"/>
      <c r="EJ46" s="83"/>
      <c r="EK46" s="83"/>
      <c r="EL46" s="83"/>
      <c r="EM46" s="83"/>
      <c r="EN46" s="83"/>
      <c r="EO46" s="83"/>
      <c r="EP46" s="83"/>
      <c r="EQ46" s="83"/>
      <c r="ER46" s="83"/>
      <c r="ES46" s="83"/>
      <c r="ET46" s="83"/>
      <c r="EU46" s="83"/>
      <c r="EV46" s="83"/>
      <c r="EW46" s="83"/>
      <c r="EX46" s="83"/>
      <c r="EY46" s="83"/>
      <c r="EZ46" s="83"/>
      <c r="FA46" s="83"/>
      <c r="FB46" s="83"/>
      <c r="FC46" s="83"/>
      <c r="FD46" s="83"/>
      <c r="FE46" s="83"/>
      <c r="FF46" s="83"/>
      <c r="FG46" s="83"/>
      <c r="FH46" s="83"/>
      <c r="FI46" s="83"/>
      <c r="FJ46" s="83"/>
      <c r="FK46" s="83"/>
      <c r="FL46" s="83"/>
      <c r="FM46" s="83"/>
      <c r="FN46" s="83"/>
      <c r="FO46" s="83"/>
      <c r="FP46" s="83"/>
      <c r="FQ46" s="83"/>
      <c r="FR46" s="83"/>
      <c r="FS46" s="83"/>
    </row>
    <row r="47" spans="2:175" x14ac:dyDescent="0.25">
      <c r="B47" s="16"/>
      <c r="C47" s="6" t="s">
        <v>17</v>
      </c>
      <c r="D47" s="6"/>
      <c r="E47" s="6" t="s">
        <v>1</v>
      </c>
      <c r="F47" s="6" t="s">
        <v>28</v>
      </c>
      <c r="G47" s="7">
        <v>1</v>
      </c>
      <c r="H47" s="58">
        <f t="shared" ref="H47:I49" si="130">T47+AE47+AP47</f>
        <v>0.60810810810810811</v>
      </c>
      <c r="I47" s="58">
        <f t="shared" si="130"/>
        <v>0.6351351351351352</v>
      </c>
      <c r="J47" s="17">
        <v>148</v>
      </c>
      <c r="K47" s="18">
        <v>68</v>
      </c>
      <c r="L47" s="18">
        <v>6</v>
      </c>
      <c r="M47" s="18">
        <v>1</v>
      </c>
      <c r="N47" s="18">
        <v>0</v>
      </c>
      <c r="O47" s="18"/>
      <c r="P47" s="18"/>
      <c r="Q47" s="18"/>
      <c r="R47" s="18"/>
      <c r="S47" s="19"/>
      <c r="T47" s="59">
        <f t="shared" ref="T47" si="131">(K47+L47)/J47</f>
        <v>0.5</v>
      </c>
      <c r="U47" s="58">
        <f t="shared" ref="U47" si="132">(K47+L47+M47+N47)/J47</f>
        <v>0.5067567567567568</v>
      </c>
      <c r="V47" s="18">
        <v>0</v>
      </c>
      <c r="W47" s="18">
        <v>0</v>
      </c>
      <c r="X47" s="18">
        <v>0</v>
      </c>
      <c r="Y47" s="18">
        <v>0</v>
      </c>
      <c r="Z47" s="18"/>
      <c r="AA47" s="18"/>
      <c r="AB47" s="18"/>
      <c r="AC47" s="18"/>
      <c r="AD47" s="19"/>
      <c r="AE47" s="59">
        <f t="shared" ref="AE47" si="133">(V47+W47)/J47</f>
        <v>0</v>
      </c>
      <c r="AF47" s="58">
        <f t="shared" ref="AF47" si="134">(V47+W47+X47+Y47)/J47</f>
        <v>0</v>
      </c>
      <c r="AG47" s="18">
        <v>0</v>
      </c>
      <c r="AH47" s="18">
        <v>6</v>
      </c>
      <c r="AI47" s="18">
        <v>6</v>
      </c>
      <c r="AJ47" s="18">
        <v>2</v>
      </c>
      <c r="AK47" s="18">
        <v>2</v>
      </c>
      <c r="AL47" s="18">
        <v>1</v>
      </c>
      <c r="AM47" s="18">
        <v>2</v>
      </c>
      <c r="AN47" s="18"/>
      <c r="AO47" s="19"/>
      <c r="AP47" s="59">
        <f t="shared" ref="AP47:AP49" si="135">(AG47+AH47+AI47+AJ47+AK47) /J47</f>
        <v>0.10810810810810811</v>
      </c>
      <c r="AQ47" s="58">
        <f t="shared" ref="AQ47:AQ49" si="136">(AG47+AH47+AI47+AJ47+AK47+AL47+AM47)/J47</f>
        <v>0.12837837837837837</v>
      </c>
    </row>
    <row r="48" spans="2:175" x14ac:dyDescent="0.25">
      <c r="B48" s="16"/>
      <c r="C48" s="6"/>
      <c r="D48" s="6"/>
      <c r="E48" s="6" t="s">
        <v>27</v>
      </c>
      <c r="F48" s="6" t="s">
        <v>28</v>
      </c>
      <c r="G48" s="7">
        <v>2</v>
      </c>
      <c r="H48" s="58">
        <f t="shared" si="130"/>
        <v>0.51111111111111107</v>
      </c>
      <c r="I48" s="58">
        <f t="shared" si="130"/>
        <v>0.61851851851851858</v>
      </c>
      <c r="J48" s="17">
        <v>540</v>
      </c>
      <c r="K48" s="18">
        <v>23</v>
      </c>
      <c r="L48" s="18">
        <v>163</v>
      </c>
      <c r="M48" s="18">
        <v>65</v>
      </c>
      <c r="N48" s="18">
        <v>24</v>
      </c>
      <c r="O48" s="18">
        <v>11</v>
      </c>
      <c r="P48" s="18"/>
      <c r="Q48" s="18"/>
      <c r="R48" s="18"/>
      <c r="S48" s="19"/>
      <c r="T48" s="59">
        <f t="shared" ref="T48" si="137">(K48+L48+M48)/J48</f>
        <v>0.46481481481481479</v>
      </c>
      <c r="U48" s="58">
        <f t="shared" ref="U48" si="138">(K48+L48+M48+N48+O48)/J48</f>
        <v>0.52962962962962967</v>
      </c>
      <c r="V48" s="18">
        <v>0</v>
      </c>
      <c r="W48" s="18">
        <v>7</v>
      </c>
      <c r="X48" s="18">
        <v>6</v>
      </c>
      <c r="Y48" s="18">
        <v>5</v>
      </c>
      <c r="Z48" s="18">
        <v>1</v>
      </c>
      <c r="AA48" s="18"/>
      <c r="AB48" s="18"/>
      <c r="AC48" s="18"/>
      <c r="AD48" s="19"/>
      <c r="AE48" s="59">
        <f t="shared" ref="AE48" si="139">(V48+W48+X48)/J48</f>
        <v>2.4074074074074074E-2</v>
      </c>
      <c r="AF48" s="58">
        <f t="shared" ref="AF48" si="140">(V48+W48+X48+Y48+Z48)/J48</f>
        <v>3.5185185185185187E-2</v>
      </c>
      <c r="AG48" s="18">
        <v>4</v>
      </c>
      <c r="AH48" s="18">
        <v>2</v>
      </c>
      <c r="AI48" s="18">
        <v>2</v>
      </c>
      <c r="AJ48" s="18">
        <v>2</v>
      </c>
      <c r="AK48" s="18">
        <v>2</v>
      </c>
      <c r="AL48" s="18">
        <v>12</v>
      </c>
      <c r="AM48" s="18">
        <v>5</v>
      </c>
      <c r="AN48" s="18"/>
      <c r="AO48" s="19"/>
      <c r="AP48" s="59">
        <f t="shared" si="135"/>
        <v>2.2222222222222223E-2</v>
      </c>
      <c r="AQ48" s="58">
        <f t="shared" si="136"/>
        <v>5.3703703703703705E-2</v>
      </c>
    </row>
    <row r="49" spans="2:175" x14ac:dyDescent="0.25">
      <c r="B49" s="16"/>
      <c r="C49" s="6"/>
      <c r="D49" s="6"/>
      <c r="E49" s="6" t="s">
        <v>2</v>
      </c>
      <c r="F49" s="6" t="s">
        <v>28</v>
      </c>
      <c r="G49" s="7">
        <v>4</v>
      </c>
      <c r="H49" s="58">
        <f t="shared" si="130"/>
        <v>0.38524590163934425</v>
      </c>
      <c r="I49" s="58">
        <f>U49+AF49+AQ49</f>
        <v>0.44262295081967212</v>
      </c>
      <c r="J49" s="17">
        <v>122</v>
      </c>
      <c r="K49" s="18">
        <v>0</v>
      </c>
      <c r="L49" s="18">
        <v>0</v>
      </c>
      <c r="M49" s="18">
        <v>2</v>
      </c>
      <c r="N49" s="18">
        <v>16</v>
      </c>
      <c r="O49" s="18">
        <v>4</v>
      </c>
      <c r="P49" s="18">
        <v>4</v>
      </c>
      <c r="Q49" s="18">
        <v>1</v>
      </c>
      <c r="R49" s="18"/>
      <c r="S49" s="19"/>
      <c r="T49" s="59">
        <f>(K49+L49+M49+N49+O49) /J49</f>
        <v>0.18032786885245902</v>
      </c>
      <c r="U49" s="58">
        <f t="shared" ref="U49" si="141">(K49+L49+M49+N49+O49+P49+Q49)/J49</f>
        <v>0.22131147540983606</v>
      </c>
      <c r="V49" s="18">
        <v>0</v>
      </c>
      <c r="W49" s="18">
        <v>0</v>
      </c>
      <c r="X49" s="18">
        <v>0</v>
      </c>
      <c r="Y49" s="18">
        <v>0</v>
      </c>
      <c r="Z49" s="18">
        <v>0</v>
      </c>
      <c r="AA49" s="18">
        <v>0</v>
      </c>
      <c r="AB49" s="18">
        <v>0</v>
      </c>
      <c r="AC49" s="18"/>
      <c r="AD49" s="19"/>
      <c r="AE49" s="59">
        <f t="shared" ref="AE49" si="142">(V49+W49+X49+Y49+Z49) /J49</f>
        <v>0</v>
      </c>
      <c r="AF49" s="58">
        <f t="shared" ref="AF49" si="143">(V49+W49+X49+Y49+Z49+AA49+AB49)/J49</f>
        <v>0</v>
      </c>
      <c r="AG49" s="18">
        <v>0</v>
      </c>
      <c r="AH49" s="18">
        <v>0</v>
      </c>
      <c r="AI49" s="18">
        <v>18</v>
      </c>
      <c r="AJ49" s="18">
        <v>4</v>
      </c>
      <c r="AK49" s="18">
        <v>3</v>
      </c>
      <c r="AL49" s="18">
        <v>0</v>
      </c>
      <c r="AM49" s="18">
        <v>2</v>
      </c>
      <c r="AN49" s="18"/>
      <c r="AO49" s="19"/>
      <c r="AP49" s="59">
        <f t="shared" si="135"/>
        <v>0.20491803278688525</v>
      </c>
      <c r="AQ49" s="58">
        <f t="shared" si="136"/>
        <v>0.22131147540983606</v>
      </c>
    </row>
    <row r="50" spans="2:175" s="15" customFormat="1" ht="15.75" thickBot="1" x14ac:dyDescent="0.3">
      <c r="B50" s="14"/>
      <c r="C50" s="20"/>
      <c r="D50" s="20"/>
      <c r="E50" s="20"/>
      <c r="F50" s="20"/>
      <c r="G50" s="62"/>
      <c r="H50" s="63"/>
      <c r="I50" s="63"/>
      <c r="J50" s="64"/>
      <c r="K50" s="20"/>
      <c r="L50" s="20"/>
      <c r="M50" s="20"/>
      <c r="N50" s="20"/>
      <c r="O50" s="20"/>
      <c r="P50" s="20"/>
      <c r="Q50" s="20"/>
      <c r="R50" s="20"/>
      <c r="S50" s="65"/>
      <c r="T50" s="66"/>
      <c r="U50" s="67"/>
      <c r="V50" s="20"/>
      <c r="W50" s="20"/>
      <c r="X50" s="20"/>
      <c r="Y50" s="20"/>
      <c r="Z50" s="20"/>
      <c r="AA50" s="20"/>
      <c r="AB50" s="20"/>
      <c r="AC50" s="20"/>
      <c r="AD50" s="65"/>
      <c r="AE50" s="66"/>
      <c r="AF50" s="67"/>
      <c r="AG50" s="20"/>
      <c r="AH50" s="20"/>
      <c r="AI50" s="20"/>
      <c r="AJ50" s="20"/>
      <c r="AK50" s="20"/>
      <c r="AL50" s="20"/>
      <c r="AM50" s="20"/>
      <c r="AN50" s="20"/>
      <c r="AO50" s="65"/>
      <c r="AP50" s="66"/>
      <c r="AQ50" s="67"/>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c r="FC50" s="83"/>
      <c r="FD50" s="83"/>
      <c r="FE50" s="83"/>
      <c r="FF50" s="83"/>
      <c r="FG50" s="83"/>
      <c r="FH50" s="83"/>
      <c r="FI50" s="83"/>
      <c r="FJ50" s="83"/>
      <c r="FK50" s="83"/>
      <c r="FL50" s="83"/>
      <c r="FM50" s="83"/>
      <c r="FN50" s="83"/>
      <c r="FO50" s="83"/>
      <c r="FP50" s="83"/>
      <c r="FQ50" s="83"/>
      <c r="FR50" s="83"/>
      <c r="FS50" s="83"/>
    </row>
    <row r="51" spans="2:175" x14ac:dyDescent="0.25">
      <c r="B51" s="16"/>
      <c r="C51" s="6" t="s">
        <v>18</v>
      </c>
      <c r="D51" s="6"/>
      <c r="E51" s="6" t="s">
        <v>1</v>
      </c>
      <c r="F51" s="6" t="s">
        <v>28</v>
      </c>
      <c r="G51" s="7">
        <v>1</v>
      </c>
      <c r="H51" s="58">
        <f t="shared" ref="H51:I53" si="144">T51+AE51+AP51</f>
        <v>0.51764705882352935</v>
      </c>
      <c r="I51" s="58">
        <f t="shared" si="144"/>
        <v>0.54117647058823526</v>
      </c>
      <c r="J51" s="17">
        <v>170</v>
      </c>
      <c r="K51" s="18">
        <v>18</v>
      </c>
      <c r="L51" s="18">
        <v>33</v>
      </c>
      <c r="M51" s="18">
        <v>2</v>
      </c>
      <c r="N51" s="18">
        <v>0</v>
      </c>
      <c r="O51" s="18"/>
      <c r="P51" s="18"/>
      <c r="Q51" s="18"/>
      <c r="R51" s="18"/>
      <c r="S51" s="19"/>
      <c r="T51" s="59">
        <f t="shared" ref="T51" si="145">(K51+L51)/J51</f>
        <v>0.3</v>
      </c>
      <c r="U51" s="58">
        <f t="shared" ref="U51" si="146">(K51+L51+M51+N51)/J51</f>
        <v>0.31176470588235294</v>
      </c>
      <c r="V51" s="18">
        <v>0</v>
      </c>
      <c r="W51" s="18">
        <v>1</v>
      </c>
      <c r="X51" s="18">
        <v>0</v>
      </c>
      <c r="Y51" s="18">
        <v>0</v>
      </c>
      <c r="Z51" s="18"/>
      <c r="AA51" s="18"/>
      <c r="AB51" s="18"/>
      <c r="AC51" s="18"/>
      <c r="AD51" s="19"/>
      <c r="AE51" s="59">
        <f t="shared" ref="AE51" si="147">(V51+W51)/J51</f>
        <v>5.8823529411764705E-3</v>
      </c>
      <c r="AF51" s="58">
        <f t="shared" ref="AF51" si="148">(V51+W51+X51+Y51)/J51</f>
        <v>5.8823529411764705E-3</v>
      </c>
      <c r="AG51" s="18">
        <v>4</v>
      </c>
      <c r="AH51" s="18">
        <v>13</v>
      </c>
      <c r="AI51" s="18">
        <v>7</v>
      </c>
      <c r="AJ51" s="18">
        <v>9</v>
      </c>
      <c r="AK51" s="18">
        <v>3</v>
      </c>
      <c r="AL51" s="18">
        <v>1</v>
      </c>
      <c r="AM51" s="18">
        <v>1</v>
      </c>
      <c r="AN51" s="18"/>
      <c r="AO51" s="19"/>
      <c r="AP51" s="59">
        <f t="shared" ref="AP51:AP53" si="149">(AG51+AH51+AI51+AJ51+AK51) /J51</f>
        <v>0.21176470588235294</v>
      </c>
      <c r="AQ51" s="58">
        <f t="shared" ref="AQ51:AQ53" si="150">(AG51+AH51+AI51+AJ51+AK51+AL51+AM51)/J51</f>
        <v>0.22352941176470589</v>
      </c>
    </row>
    <row r="52" spans="2:175" x14ac:dyDescent="0.25">
      <c r="B52" s="16"/>
      <c r="C52" s="6"/>
      <c r="D52" s="6"/>
      <c r="E52" s="6" t="s">
        <v>27</v>
      </c>
      <c r="F52" s="6" t="s">
        <v>28</v>
      </c>
      <c r="G52" s="7">
        <v>2</v>
      </c>
      <c r="H52" s="58">
        <f t="shared" si="144"/>
        <v>0.62203023758099352</v>
      </c>
      <c r="I52" s="58">
        <f t="shared" si="144"/>
        <v>0.71490280777537796</v>
      </c>
      <c r="J52" s="17">
        <v>463</v>
      </c>
      <c r="K52" s="18">
        <v>17</v>
      </c>
      <c r="L52" s="18">
        <v>139</v>
      </c>
      <c r="M52" s="18">
        <v>106</v>
      </c>
      <c r="N52" s="18">
        <v>26</v>
      </c>
      <c r="O52" s="18">
        <v>5</v>
      </c>
      <c r="P52" s="18"/>
      <c r="Q52" s="18"/>
      <c r="R52" s="18"/>
      <c r="S52" s="19"/>
      <c r="T52" s="59">
        <f t="shared" ref="T52" si="151">(K52+L52+M52)/J52</f>
        <v>0.56587473002159827</v>
      </c>
      <c r="U52" s="58">
        <f t="shared" ref="U52" si="152">(K52+L52+M52+N52+O52)/J52</f>
        <v>0.63282937365010794</v>
      </c>
      <c r="V52" s="18">
        <v>0</v>
      </c>
      <c r="W52" s="18">
        <v>0</v>
      </c>
      <c r="X52" s="18">
        <v>3</v>
      </c>
      <c r="Y52" s="18">
        <v>1</v>
      </c>
      <c r="Z52" s="18">
        <v>4</v>
      </c>
      <c r="AA52" s="18"/>
      <c r="AB52" s="18"/>
      <c r="AC52" s="18"/>
      <c r="AD52" s="19"/>
      <c r="AE52" s="59">
        <f t="shared" ref="AE52" si="153">(V52+W52+X52)/J52</f>
        <v>6.4794816414686825E-3</v>
      </c>
      <c r="AF52" s="58">
        <f t="shared" ref="AF52" si="154">(V52+W52+X52+Y52+Z52)/J52</f>
        <v>1.7278617710583154E-2</v>
      </c>
      <c r="AG52" s="18">
        <v>2</v>
      </c>
      <c r="AH52" s="18">
        <v>8</v>
      </c>
      <c r="AI52" s="18">
        <v>2</v>
      </c>
      <c r="AJ52" s="18">
        <v>4</v>
      </c>
      <c r="AK52" s="18">
        <v>7</v>
      </c>
      <c r="AL52" s="18">
        <v>4</v>
      </c>
      <c r="AM52" s="18">
        <v>3</v>
      </c>
      <c r="AN52" s="18"/>
      <c r="AO52" s="19"/>
      <c r="AP52" s="59">
        <f t="shared" si="149"/>
        <v>4.9676025917926567E-2</v>
      </c>
      <c r="AQ52" s="58">
        <f t="shared" si="150"/>
        <v>6.4794816414686832E-2</v>
      </c>
    </row>
    <row r="53" spans="2:175" x14ac:dyDescent="0.25">
      <c r="B53" s="16"/>
      <c r="C53" s="6"/>
      <c r="D53" s="6"/>
      <c r="E53" s="6" t="s">
        <v>2</v>
      </c>
      <c r="F53" s="6" t="s">
        <v>28</v>
      </c>
      <c r="G53" s="7">
        <v>4</v>
      </c>
      <c r="H53" s="58">
        <f t="shared" si="144"/>
        <v>0.65664845173041886</v>
      </c>
      <c r="I53" s="58">
        <f>U53+AF53+AQ53</f>
        <v>0.7800546448087432</v>
      </c>
      <c r="J53" s="21">
        <v>2196</v>
      </c>
      <c r="K53" s="18">
        <v>30</v>
      </c>
      <c r="L53" s="18">
        <v>83</v>
      </c>
      <c r="M53" s="18">
        <v>140</v>
      </c>
      <c r="N53" s="18">
        <v>557</v>
      </c>
      <c r="O53" s="18">
        <v>469</v>
      </c>
      <c r="P53" s="18">
        <v>128</v>
      </c>
      <c r="Q53" s="18">
        <v>60</v>
      </c>
      <c r="R53" s="18"/>
      <c r="S53" s="19"/>
      <c r="T53" s="59">
        <f>(K53+L53+M53+N53+O53) /J53</f>
        <v>0.58242258652094714</v>
      </c>
      <c r="U53" s="58">
        <f t="shared" ref="U53" si="155">(K53+L53+M53+N53+O53+P53+Q53)/J53</f>
        <v>0.66803278688524592</v>
      </c>
      <c r="V53" s="18">
        <v>2</v>
      </c>
      <c r="W53" s="18">
        <v>1</v>
      </c>
      <c r="X53" s="18">
        <v>3</v>
      </c>
      <c r="Y53" s="18">
        <v>15</v>
      </c>
      <c r="Z53" s="18">
        <v>25</v>
      </c>
      <c r="AA53" s="18">
        <v>23</v>
      </c>
      <c r="AB53" s="18">
        <v>12</v>
      </c>
      <c r="AC53" s="18"/>
      <c r="AD53" s="19"/>
      <c r="AE53" s="59">
        <f t="shared" ref="AE53" si="156">(V53+W53+X53+Y53+Z53) /J53</f>
        <v>2.0947176684881604E-2</v>
      </c>
      <c r="AF53" s="58">
        <f t="shared" ref="AF53" si="157">(V53+W53+X53+Y53+Z53+AA53+AB53)/J53</f>
        <v>3.6885245901639344E-2</v>
      </c>
      <c r="AG53" s="18">
        <v>1</v>
      </c>
      <c r="AH53" s="18">
        <v>8</v>
      </c>
      <c r="AI53" s="18">
        <v>28</v>
      </c>
      <c r="AJ53" s="18">
        <v>30</v>
      </c>
      <c r="AK53" s="18">
        <v>50</v>
      </c>
      <c r="AL53" s="18">
        <v>23</v>
      </c>
      <c r="AM53" s="18">
        <v>25</v>
      </c>
      <c r="AN53" s="18"/>
      <c r="AO53" s="19"/>
      <c r="AP53" s="59">
        <f t="shared" si="149"/>
        <v>5.3278688524590161E-2</v>
      </c>
      <c r="AQ53" s="58">
        <f t="shared" si="150"/>
        <v>7.5136612021857924E-2</v>
      </c>
    </row>
    <row r="54" spans="2:175" s="15" customFormat="1" ht="15.75" thickBot="1" x14ac:dyDescent="0.3">
      <c r="B54" s="14"/>
      <c r="C54" s="20"/>
      <c r="D54" s="20"/>
      <c r="E54" s="20"/>
      <c r="F54" s="20"/>
      <c r="G54" s="62"/>
      <c r="H54" s="63"/>
      <c r="I54" s="63"/>
      <c r="J54" s="64"/>
      <c r="K54" s="20"/>
      <c r="L54" s="20"/>
      <c r="M54" s="20"/>
      <c r="N54" s="20"/>
      <c r="O54" s="20"/>
      <c r="P54" s="20"/>
      <c r="Q54" s="20"/>
      <c r="R54" s="20"/>
      <c r="S54" s="65"/>
      <c r="T54" s="66"/>
      <c r="U54" s="67"/>
      <c r="V54" s="20"/>
      <c r="W54" s="20"/>
      <c r="X54" s="20"/>
      <c r="Y54" s="20"/>
      <c r="Z54" s="20"/>
      <c r="AA54" s="20"/>
      <c r="AB54" s="20"/>
      <c r="AC54" s="20"/>
      <c r="AD54" s="65"/>
      <c r="AE54" s="66"/>
      <c r="AF54" s="67"/>
      <c r="AG54" s="20"/>
      <c r="AH54" s="20"/>
      <c r="AI54" s="20"/>
      <c r="AJ54" s="20"/>
      <c r="AK54" s="20"/>
      <c r="AL54" s="20"/>
      <c r="AM54" s="20"/>
      <c r="AN54" s="20"/>
      <c r="AO54" s="65"/>
      <c r="AP54" s="66"/>
      <c r="AQ54" s="67"/>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83"/>
      <c r="FG54" s="83"/>
      <c r="FH54" s="83"/>
      <c r="FI54" s="83"/>
      <c r="FJ54" s="83"/>
      <c r="FK54" s="83"/>
      <c r="FL54" s="83"/>
      <c r="FM54" s="83"/>
      <c r="FN54" s="83"/>
      <c r="FO54" s="83"/>
      <c r="FP54" s="83"/>
      <c r="FQ54" s="83"/>
      <c r="FR54" s="83"/>
      <c r="FS54" s="83"/>
    </row>
    <row r="55" spans="2:175" x14ac:dyDescent="0.25">
      <c r="B55" s="16"/>
      <c r="C55" s="6" t="s">
        <v>19</v>
      </c>
      <c r="D55" s="6"/>
      <c r="E55" s="6" t="s">
        <v>1</v>
      </c>
      <c r="F55" s="6" t="s">
        <v>28</v>
      </c>
      <c r="G55" s="7">
        <v>1</v>
      </c>
      <c r="H55" s="58">
        <f t="shared" ref="H55:I56" si="158">T55+AE55+AP55</f>
        <v>0.79458917835671339</v>
      </c>
      <c r="I55" s="58">
        <f t="shared" si="158"/>
        <v>0.82464929859719438</v>
      </c>
      <c r="J55" s="17">
        <v>998</v>
      </c>
      <c r="K55" s="18">
        <v>383</v>
      </c>
      <c r="L55" s="18">
        <v>397</v>
      </c>
      <c r="M55" s="18">
        <v>21</v>
      </c>
      <c r="N55" s="18">
        <v>2</v>
      </c>
      <c r="O55" s="18"/>
      <c r="P55" s="18"/>
      <c r="Q55" s="18"/>
      <c r="R55" s="18"/>
      <c r="S55" s="19"/>
      <c r="T55" s="59">
        <f t="shared" ref="T55" si="159">(K55+L55)/J55</f>
        <v>0.78156312625250501</v>
      </c>
      <c r="U55" s="58">
        <f t="shared" ref="U55" si="160">(K55+L55+M55+N55)/J55</f>
        <v>0.80460921843687372</v>
      </c>
      <c r="V55" s="18">
        <v>0</v>
      </c>
      <c r="W55" s="18">
        <v>0</v>
      </c>
      <c r="X55" s="18">
        <v>2</v>
      </c>
      <c r="Y55" s="18">
        <v>0</v>
      </c>
      <c r="Z55" s="18"/>
      <c r="AA55" s="18"/>
      <c r="AB55" s="18"/>
      <c r="AC55" s="18"/>
      <c r="AD55" s="19"/>
      <c r="AE55" s="59">
        <f t="shared" ref="AE55" si="161">(V55+W55)/J55</f>
        <v>0</v>
      </c>
      <c r="AF55" s="58">
        <f t="shared" ref="AF55" si="162">(V55+W55+X55+Y55)/J55</f>
        <v>2.004008016032064E-3</v>
      </c>
      <c r="AG55" s="18">
        <v>1</v>
      </c>
      <c r="AH55" s="18">
        <v>1</v>
      </c>
      <c r="AI55" s="18">
        <v>0</v>
      </c>
      <c r="AJ55" s="18">
        <v>3</v>
      </c>
      <c r="AK55" s="18">
        <v>8</v>
      </c>
      <c r="AL55" s="18">
        <v>3</v>
      </c>
      <c r="AM55" s="18">
        <v>2</v>
      </c>
      <c r="AN55" s="18"/>
      <c r="AO55" s="19"/>
      <c r="AP55" s="59">
        <f t="shared" ref="AP55:AP56" si="163">(AG55+AH55+AI55+AJ55+AK55) /J55</f>
        <v>1.3026052104208416E-2</v>
      </c>
      <c r="AQ55" s="58">
        <f t="shared" ref="AQ55:AQ56" si="164">(AG55+AH55+AI55+AJ55+AK55+AL55+AM55)/J55</f>
        <v>1.8036072144288578E-2</v>
      </c>
    </row>
    <row r="56" spans="2:175" x14ac:dyDescent="0.25">
      <c r="B56" s="16"/>
      <c r="C56" s="6"/>
      <c r="D56" s="6"/>
      <c r="E56" s="6" t="s">
        <v>27</v>
      </c>
      <c r="F56" s="6" t="s">
        <v>28</v>
      </c>
      <c r="G56" s="7">
        <v>2</v>
      </c>
      <c r="H56" s="58">
        <f t="shared" si="158"/>
        <v>0.77373737373737361</v>
      </c>
      <c r="I56" s="58">
        <f t="shared" si="158"/>
        <v>0.86060606060606071</v>
      </c>
      <c r="J56" s="17">
        <v>495</v>
      </c>
      <c r="K56" s="18">
        <v>9</v>
      </c>
      <c r="L56" s="18">
        <v>281</v>
      </c>
      <c r="M56" s="18">
        <v>66</v>
      </c>
      <c r="N56" s="18">
        <v>22</v>
      </c>
      <c r="O56" s="18">
        <v>8</v>
      </c>
      <c r="P56" s="18"/>
      <c r="Q56" s="18"/>
      <c r="R56" s="18"/>
      <c r="S56" s="19"/>
      <c r="T56" s="59">
        <f t="shared" ref="T56" si="165">(K56+L56+M56)/J56</f>
        <v>0.71919191919191916</v>
      </c>
      <c r="U56" s="58">
        <f t="shared" ref="U56" si="166">(K56+L56+M56+N56+O56)/J56</f>
        <v>0.77979797979797982</v>
      </c>
      <c r="V56" s="18">
        <v>0</v>
      </c>
      <c r="W56" s="18">
        <v>7</v>
      </c>
      <c r="X56" s="18">
        <v>6</v>
      </c>
      <c r="Y56" s="18">
        <v>5</v>
      </c>
      <c r="Z56" s="18">
        <v>2</v>
      </c>
      <c r="AA56" s="18"/>
      <c r="AB56" s="18"/>
      <c r="AC56" s="18"/>
      <c r="AD56" s="19"/>
      <c r="AE56" s="59">
        <f t="shared" ref="AE56" si="167">(V56+W56+X56)/J56</f>
        <v>2.6262626262626262E-2</v>
      </c>
      <c r="AF56" s="58">
        <f t="shared" ref="AF56" si="168">(V56+W56+X56+Y56+Z56)/J56</f>
        <v>4.0404040404040407E-2</v>
      </c>
      <c r="AG56" s="18">
        <v>3</v>
      </c>
      <c r="AH56" s="18">
        <v>4</v>
      </c>
      <c r="AI56" s="18">
        <v>3</v>
      </c>
      <c r="AJ56" s="18">
        <v>2</v>
      </c>
      <c r="AK56" s="18">
        <v>2</v>
      </c>
      <c r="AL56" s="18">
        <v>5</v>
      </c>
      <c r="AM56" s="18">
        <v>1</v>
      </c>
      <c r="AN56" s="18"/>
      <c r="AO56" s="19"/>
      <c r="AP56" s="59">
        <f t="shared" si="163"/>
        <v>2.8282828282828285E-2</v>
      </c>
      <c r="AQ56" s="58">
        <f t="shared" si="164"/>
        <v>4.0404040404040407E-2</v>
      </c>
    </row>
    <row r="57" spans="2:175" s="15" customFormat="1" ht="15.75" thickBot="1" x14ac:dyDescent="0.3">
      <c r="B57" s="14"/>
      <c r="C57" s="20"/>
      <c r="D57" s="20"/>
      <c r="E57" s="20"/>
      <c r="F57" s="20"/>
      <c r="G57" s="62"/>
      <c r="H57" s="63"/>
      <c r="I57" s="63"/>
      <c r="J57" s="64"/>
      <c r="K57" s="20"/>
      <c r="L57" s="20"/>
      <c r="M57" s="20"/>
      <c r="N57" s="20"/>
      <c r="O57" s="20"/>
      <c r="P57" s="20"/>
      <c r="Q57" s="20"/>
      <c r="R57" s="20"/>
      <c r="S57" s="65"/>
      <c r="T57" s="66"/>
      <c r="U57" s="67"/>
      <c r="V57" s="20"/>
      <c r="W57" s="20"/>
      <c r="X57" s="20"/>
      <c r="Y57" s="20"/>
      <c r="Z57" s="20"/>
      <c r="AA57" s="20"/>
      <c r="AB57" s="20"/>
      <c r="AC57" s="20"/>
      <c r="AD57" s="65"/>
      <c r="AE57" s="66"/>
      <c r="AF57" s="67"/>
      <c r="AG57" s="20"/>
      <c r="AH57" s="20"/>
      <c r="AI57" s="20"/>
      <c r="AJ57" s="20"/>
      <c r="AK57" s="20"/>
      <c r="AL57" s="20"/>
      <c r="AM57" s="20"/>
      <c r="AN57" s="20"/>
      <c r="AO57" s="65"/>
      <c r="AP57" s="66"/>
      <c r="AQ57" s="67"/>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row>
    <row r="58" spans="2:175" x14ac:dyDescent="0.25">
      <c r="B58" s="16"/>
      <c r="C58" s="6" t="s">
        <v>20</v>
      </c>
      <c r="D58" s="6"/>
      <c r="E58" s="6" t="s">
        <v>1</v>
      </c>
      <c r="F58" s="6" t="s">
        <v>28</v>
      </c>
      <c r="G58" s="7">
        <v>1</v>
      </c>
      <c r="H58" s="58">
        <f t="shared" ref="H58:I60" si="169">T58+AE58+AP58</f>
        <v>0.47529291900152831</v>
      </c>
      <c r="I58" s="58">
        <f t="shared" si="169"/>
        <v>0.50534895568008154</v>
      </c>
      <c r="J58" s="21">
        <v>1963</v>
      </c>
      <c r="K58" s="18">
        <v>673</v>
      </c>
      <c r="L58" s="18">
        <v>104</v>
      </c>
      <c r="M58" s="18">
        <v>6</v>
      </c>
      <c r="N58" s="18">
        <v>4</v>
      </c>
      <c r="O58" s="18"/>
      <c r="P58" s="18"/>
      <c r="Q58" s="18"/>
      <c r="R58" s="18"/>
      <c r="S58" s="19"/>
      <c r="T58" s="59">
        <f t="shared" ref="T58" si="170">(K58+L58)/J58</f>
        <v>0.39582272032603161</v>
      </c>
      <c r="U58" s="58">
        <f t="shared" ref="U58" si="171">(K58+L58+M58+N58)/J58</f>
        <v>0.40091696383087111</v>
      </c>
      <c r="V58" s="18">
        <v>2</v>
      </c>
      <c r="W58" s="18">
        <v>1</v>
      </c>
      <c r="X58" s="18">
        <v>4</v>
      </c>
      <c r="Y58" s="18">
        <v>2</v>
      </c>
      <c r="Z58" s="18"/>
      <c r="AA58" s="18"/>
      <c r="AB58" s="18"/>
      <c r="AC58" s="18"/>
      <c r="AD58" s="19"/>
      <c r="AE58" s="59">
        <f t="shared" ref="AE58" si="172">(V58+W58)/J58</f>
        <v>1.5282730514518594E-3</v>
      </c>
      <c r="AF58" s="58">
        <f t="shared" ref="AF58" si="173">(V58+W58+X58+Y58)/J58</f>
        <v>4.5848191543555782E-3</v>
      </c>
      <c r="AG58" s="18">
        <v>11</v>
      </c>
      <c r="AH58" s="18">
        <v>22</v>
      </c>
      <c r="AI58" s="18">
        <v>28</v>
      </c>
      <c r="AJ58" s="18">
        <v>39</v>
      </c>
      <c r="AK58" s="18">
        <v>53</v>
      </c>
      <c r="AL58" s="18">
        <v>26</v>
      </c>
      <c r="AM58" s="18">
        <v>17</v>
      </c>
      <c r="AN58" s="18"/>
      <c r="AO58" s="19"/>
      <c r="AP58" s="59">
        <f t="shared" ref="AP58:AP60" si="174">(AG58+AH58+AI58+AJ58+AK58) /J58</f>
        <v>7.7941925624044825E-2</v>
      </c>
      <c r="AQ58" s="58">
        <f t="shared" ref="AQ58:AQ60" si="175">(AG58+AH58+AI58+AJ58+AK58+AL58+AM58)/J58</f>
        <v>9.9847172694854811E-2</v>
      </c>
    </row>
    <row r="59" spans="2:175" x14ac:dyDescent="0.25">
      <c r="B59" s="16"/>
      <c r="C59" s="6"/>
      <c r="D59" s="6"/>
      <c r="E59" s="6" t="s">
        <v>27</v>
      </c>
      <c r="F59" s="6" t="s">
        <v>28</v>
      </c>
      <c r="G59" s="7">
        <v>2</v>
      </c>
      <c r="H59" s="58">
        <f t="shared" si="169"/>
        <v>0.63970794720584112</v>
      </c>
      <c r="I59" s="58">
        <f t="shared" si="169"/>
        <v>0.72479640550407187</v>
      </c>
      <c r="J59" s="21">
        <v>3561</v>
      </c>
      <c r="K59" s="18">
        <v>90</v>
      </c>
      <c r="L59" s="22">
        <v>1452</v>
      </c>
      <c r="M59" s="18">
        <v>631</v>
      </c>
      <c r="N59" s="18">
        <v>133</v>
      </c>
      <c r="O59" s="18">
        <v>66</v>
      </c>
      <c r="P59" s="18"/>
      <c r="Q59" s="18"/>
      <c r="R59" s="18"/>
      <c r="S59" s="19"/>
      <c r="T59" s="59">
        <f t="shared" ref="T59" si="176">(K59+L59+M59)/J59</f>
        <v>0.6102218477955631</v>
      </c>
      <c r="U59" s="58">
        <f t="shared" ref="U59" si="177">(K59+L59+M59+N59+O59)/J59</f>
        <v>0.6661050266778995</v>
      </c>
      <c r="V59" s="18">
        <v>1</v>
      </c>
      <c r="W59" s="18">
        <v>1</v>
      </c>
      <c r="X59" s="18">
        <v>7</v>
      </c>
      <c r="Y59" s="18">
        <v>5</v>
      </c>
      <c r="Z59" s="18">
        <v>5</v>
      </c>
      <c r="AA59" s="18"/>
      <c r="AB59" s="18"/>
      <c r="AC59" s="18"/>
      <c r="AD59" s="19"/>
      <c r="AE59" s="59">
        <f t="shared" ref="AE59" si="178">(V59+W59+X59)/J59</f>
        <v>2.527379949452401E-3</v>
      </c>
      <c r="AF59" s="58">
        <f t="shared" ref="AF59" si="179">(V59+W59+X59+Y59+Z59)/J59</f>
        <v>5.3355798932884025E-3</v>
      </c>
      <c r="AG59" s="18">
        <v>11</v>
      </c>
      <c r="AH59" s="18">
        <v>23</v>
      </c>
      <c r="AI59" s="18">
        <v>17</v>
      </c>
      <c r="AJ59" s="18">
        <v>25</v>
      </c>
      <c r="AK59" s="18">
        <v>20</v>
      </c>
      <c r="AL59" s="18">
        <v>50</v>
      </c>
      <c r="AM59" s="18">
        <v>44</v>
      </c>
      <c r="AN59" s="18"/>
      <c r="AO59" s="19"/>
      <c r="AP59" s="59">
        <f t="shared" si="174"/>
        <v>2.6958719460825609E-2</v>
      </c>
      <c r="AQ59" s="58">
        <f t="shared" si="175"/>
        <v>5.3355798932884023E-2</v>
      </c>
    </row>
    <row r="60" spans="2:175" x14ac:dyDescent="0.25">
      <c r="B60" s="16"/>
      <c r="C60" s="6"/>
      <c r="D60" s="6"/>
      <c r="E60" s="6" t="s">
        <v>2</v>
      </c>
      <c r="F60" s="6" t="s">
        <v>28</v>
      </c>
      <c r="G60" s="7">
        <v>4</v>
      </c>
      <c r="H60" s="58">
        <f t="shared" si="169"/>
        <v>0.79857397504456329</v>
      </c>
      <c r="I60" s="58">
        <f>U60+AF60+AQ60</f>
        <v>0.82887700534759345</v>
      </c>
      <c r="J60" s="17">
        <v>561</v>
      </c>
      <c r="K60" s="18">
        <v>23</v>
      </c>
      <c r="L60" s="18">
        <v>156</v>
      </c>
      <c r="M60" s="18">
        <v>91</v>
      </c>
      <c r="N60" s="18">
        <v>47</v>
      </c>
      <c r="O60" s="18">
        <v>28</v>
      </c>
      <c r="P60" s="18">
        <v>5</v>
      </c>
      <c r="Q60" s="18">
        <v>6</v>
      </c>
      <c r="R60" s="18"/>
      <c r="S60" s="19"/>
      <c r="T60" s="59">
        <f>(K60+L60+M60+N60+O60) /J60</f>
        <v>0.61497326203208558</v>
      </c>
      <c r="U60" s="58">
        <f t="shared" ref="U60" si="180">(K60+L60+M60+N60+O60+P60+Q60)/J60</f>
        <v>0.63458110516934041</v>
      </c>
      <c r="V60" s="18">
        <v>0</v>
      </c>
      <c r="W60" s="18">
        <v>0</v>
      </c>
      <c r="X60" s="18">
        <v>0</v>
      </c>
      <c r="Y60" s="18">
        <v>1</v>
      </c>
      <c r="Z60" s="18">
        <v>0</v>
      </c>
      <c r="AA60" s="18">
        <v>1</v>
      </c>
      <c r="AB60" s="18">
        <v>2</v>
      </c>
      <c r="AC60" s="18"/>
      <c r="AD60" s="19"/>
      <c r="AE60" s="59">
        <f t="shared" ref="AE60" si="181">(V60+W60+X60+Y60+Z60) /J60</f>
        <v>1.7825311942959001E-3</v>
      </c>
      <c r="AF60" s="58">
        <f t="shared" ref="AF60" si="182">(V60+W60+X60+Y60+Z60+AA60+AB60)/J60</f>
        <v>7.1301247771836003E-3</v>
      </c>
      <c r="AG60" s="18">
        <v>48</v>
      </c>
      <c r="AH60" s="18">
        <v>23</v>
      </c>
      <c r="AI60" s="18">
        <v>18</v>
      </c>
      <c r="AJ60" s="18">
        <v>11</v>
      </c>
      <c r="AK60" s="18">
        <v>2</v>
      </c>
      <c r="AL60" s="18">
        <v>3</v>
      </c>
      <c r="AM60" s="18">
        <v>0</v>
      </c>
      <c r="AN60" s="18"/>
      <c r="AO60" s="19"/>
      <c r="AP60" s="59">
        <f t="shared" si="174"/>
        <v>0.18181818181818182</v>
      </c>
      <c r="AQ60" s="58">
        <f t="shared" si="175"/>
        <v>0.18716577540106952</v>
      </c>
    </row>
    <row r="61" spans="2:175" s="15" customFormat="1" ht="15.75" thickBot="1" x14ac:dyDescent="0.3">
      <c r="B61" s="14"/>
      <c r="C61" s="20"/>
      <c r="D61" s="20"/>
      <c r="E61" s="20"/>
      <c r="F61" s="20"/>
      <c r="G61" s="62"/>
      <c r="H61" s="63"/>
      <c r="I61" s="63"/>
      <c r="J61" s="64"/>
      <c r="K61" s="20"/>
      <c r="L61" s="20"/>
      <c r="M61" s="20"/>
      <c r="N61" s="20"/>
      <c r="O61" s="20"/>
      <c r="P61" s="20"/>
      <c r="Q61" s="20"/>
      <c r="R61" s="20"/>
      <c r="S61" s="65"/>
      <c r="T61" s="66"/>
      <c r="U61" s="67"/>
      <c r="V61" s="20"/>
      <c r="W61" s="20"/>
      <c r="X61" s="20"/>
      <c r="Y61" s="20"/>
      <c r="Z61" s="20"/>
      <c r="AA61" s="20"/>
      <c r="AB61" s="20"/>
      <c r="AC61" s="20"/>
      <c r="AD61" s="65"/>
      <c r="AE61" s="66"/>
      <c r="AF61" s="67"/>
      <c r="AG61" s="20"/>
      <c r="AH61" s="20"/>
      <c r="AI61" s="20"/>
      <c r="AJ61" s="20"/>
      <c r="AK61" s="20"/>
      <c r="AL61" s="20"/>
      <c r="AM61" s="20"/>
      <c r="AN61" s="20"/>
      <c r="AO61" s="65"/>
      <c r="AP61" s="66"/>
      <c r="AQ61" s="67"/>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row>
    <row r="62" spans="2:175" x14ac:dyDescent="0.25">
      <c r="B62" s="16"/>
      <c r="C62" s="6" t="s">
        <v>21</v>
      </c>
      <c r="D62" s="6"/>
      <c r="E62" s="6" t="s">
        <v>1</v>
      </c>
      <c r="F62" s="6" t="s">
        <v>28</v>
      </c>
      <c r="G62" s="7">
        <v>1</v>
      </c>
      <c r="H62" s="58">
        <f t="shared" ref="H62:I62" si="183">T62+AE62+AP62</f>
        <v>0.64273204903677761</v>
      </c>
      <c r="I62" s="58">
        <f t="shared" si="183"/>
        <v>0.70928196147110334</v>
      </c>
      <c r="J62" s="17">
        <v>571</v>
      </c>
      <c r="K62" s="18">
        <v>252</v>
      </c>
      <c r="L62" s="18">
        <v>99</v>
      </c>
      <c r="M62" s="18">
        <v>18</v>
      </c>
      <c r="N62" s="18">
        <v>6</v>
      </c>
      <c r="O62" s="18"/>
      <c r="P62" s="18"/>
      <c r="Q62" s="18"/>
      <c r="R62" s="18"/>
      <c r="S62" s="19"/>
      <c r="T62" s="59">
        <f t="shared" ref="T62" si="184">(K62+L62)/J62</f>
        <v>0.61471103327495624</v>
      </c>
      <c r="U62" s="58">
        <f t="shared" ref="U62" si="185">(K62+L62+M62+N62)/J62</f>
        <v>0.65674255691768824</v>
      </c>
      <c r="V62" s="18">
        <v>1</v>
      </c>
      <c r="W62" s="18">
        <v>2</v>
      </c>
      <c r="X62" s="18">
        <v>0</v>
      </c>
      <c r="Y62" s="18">
        <v>1</v>
      </c>
      <c r="Z62" s="18"/>
      <c r="AA62" s="18"/>
      <c r="AB62" s="18"/>
      <c r="AC62" s="18"/>
      <c r="AD62" s="19"/>
      <c r="AE62" s="59">
        <f t="shared" ref="AE62" si="186">(V62+W62)/J62</f>
        <v>5.2539404553415062E-3</v>
      </c>
      <c r="AF62" s="58">
        <f t="shared" ref="AF62" si="187">(V62+W62+X62+Y62)/J62</f>
        <v>7.0052539404553416E-3</v>
      </c>
      <c r="AG62" s="18">
        <v>0</v>
      </c>
      <c r="AH62" s="18">
        <v>1</v>
      </c>
      <c r="AI62" s="18">
        <v>1</v>
      </c>
      <c r="AJ62" s="18">
        <v>4</v>
      </c>
      <c r="AK62" s="18">
        <v>7</v>
      </c>
      <c r="AL62" s="18">
        <v>8</v>
      </c>
      <c r="AM62" s="18">
        <v>5</v>
      </c>
      <c r="AN62" s="18"/>
      <c r="AO62" s="19"/>
      <c r="AP62" s="59">
        <f t="shared" ref="AP62:AP63" si="188">(AG62+AH62+AI62+AJ62+AK62) /J62</f>
        <v>2.276707530647986E-2</v>
      </c>
      <c r="AQ62" s="58">
        <f t="shared" ref="AQ62:AQ63" si="189">(AG62+AH62+AI62+AJ62+AK62+AL62+AM62)/J62</f>
        <v>4.553415061295972E-2</v>
      </c>
    </row>
    <row r="63" spans="2:175" x14ac:dyDescent="0.25">
      <c r="B63" s="16"/>
      <c r="C63" s="6"/>
      <c r="D63" s="6"/>
      <c r="E63" s="6" t="s">
        <v>27</v>
      </c>
      <c r="F63" s="6" t="s">
        <v>28</v>
      </c>
      <c r="G63" s="7">
        <v>2</v>
      </c>
      <c r="H63" s="58">
        <f t="shared" ref="H63:I63" si="190">T63+AE63+AP63</f>
        <v>0.78021978021978022</v>
      </c>
      <c r="I63" s="58">
        <f t="shared" si="190"/>
        <v>0.81318681318681307</v>
      </c>
      <c r="J63" s="17">
        <v>91</v>
      </c>
      <c r="K63" s="18">
        <v>0</v>
      </c>
      <c r="L63" s="18">
        <v>55</v>
      </c>
      <c r="M63" s="18">
        <v>5</v>
      </c>
      <c r="N63" s="18">
        <v>1</v>
      </c>
      <c r="O63" s="18">
        <v>0</v>
      </c>
      <c r="P63" s="18"/>
      <c r="Q63" s="18"/>
      <c r="R63" s="18"/>
      <c r="S63" s="19"/>
      <c r="T63" s="59">
        <f t="shared" ref="T63" si="191">(K63+L63+M63)/J63</f>
        <v>0.65934065934065933</v>
      </c>
      <c r="U63" s="58">
        <f t="shared" ref="U63" si="192">(K63+L63+M63+N63+O63)/J63</f>
        <v>0.67032967032967028</v>
      </c>
      <c r="V63" s="18">
        <v>5</v>
      </c>
      <c r="W63" s="18">
        <v>2</v>
      </c>
      <c r="X63" s="18">
        <v>0</v>
      </c>
      <c r="Y63" s="18">
        <v>0</v>
      </c>
      <c r="Z63" s="18">
        <v>2</v>
      </c>
      <c r="AA63" s="18"/>
      <c r="AB63" s="18"/>
      <c r="AC63" s="18"/>
      <c r="AD63" s="19"/>
      <c r="AE63" s="59">
        <f t="shared" ref="AE63" si="193">(V63+W63+X63)/J63</f>
        <v>7.6923076923076927E-2</v>
      </c>
      <c r="AF63" s="58">
        <f t="shared" ref="AF63" si="194">(V63+W63+X63+Y63+Z63)/J63</f>
        <v>9.8901098901098897E-2</v>
      </c>
      <c r="AG63" s="18">
        <v>1</v>
      </c>
      <c r="AH63" s="18">
        <v>0</v>
      </c>
      <c r="AI63" s="18">
        <v>1</v>
      </c>
      <c r="AJ63" s="18">
        <v>2</v>
      </c>
      <c r="AK63" s="18">
        <v>0</v>
      </c>
      <c r="AL63" s="18">
        <v>0</v>
      </c>
      <c r="AM63" s="18">
        <v>0</v>
      </c>
      <c r="AN63" s="18"/>
      <c r="AO63" s="19"/>
      <c r="AP63" s="59">
        <f t="shared" si="188"/>
        <v>4.3956043956043959E-2</v>
      </c>
      <c r="AQ63" s="58">
        <f t="shared" si="189"/>
        <v>4.3956043956043959E-2</v>
      </c>
    </row>
    <row r="64" spans="2:175" s="15" customFormat="1" ht="15.75" thickBot="1" x14ac:dyDescent="0.3">
      <c r="B64" s="14"/>
      <c r="C64" s="20"/>
      <c r="D64" s="20"/>
      <c r="E64" s="20"/>
      <c r="F64" s="20"/>
      <c r="G64" s="62"/>
      <c r="H64" s="63"/>
      <c r="I64" s="63"/>
      <c r="J64" s="64"/>
      <c r="K64" s="20"/>
      <c r="L64" s="20"/>
      <c r="M64" s="20"/>
      <c r="N64" s="20"/>
      <c r="O64" s="20"/>
      <c r="P64" s="20"/>
      <c r="Q64" s="20"/>
      <c r="R64" s="20"/>
      <c r="S64" s="65"/>
      <c r="T64" s="66"/>
      <c r="U64" s="67"/>
      <c r="V64" s="20"/>
      <c r="W64" s="20"/>
      <c r="X64" s="20"/>
      <c r="Y64" s="20"/>
      <c r="Z64" s="20"/>
      <c r="AA64" s="20"/>
      <c r="AB64" s="20"/>
      <c r="AC64" s="20"/>
      <c r="AD64" s="65"/>
      <c r="AE64" s="66"/>
      <c r="AF64" s="67"/>
      <c r="AG64" s="20"/>
      <c r="AH64" s="20"/>
      <c r="AI64" s="20"/>
      <c r="AJ64" s="20"/>
      <c r="AK64" s="20"/>
      <c r="AL64" s="20"/>
      <c r="AM64" s="20"/>
      <c r="AN64" s="20"/>
      <c r="AO64" s="65"/>
      <c r="AP64" s="66"/>
      <c r="AQ64" s="67"/>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c r="EO64" s="83"/>
      <c r="EP64" s="83"/>
      <c r="EQ64" s="83"/>
      <c r="ER64" s="83"/>
      <c r="ES64" s="83"/>
      <c r="ET64" s="83"/>
      <c r="EU64" s="83"/>
      <c r="EV64" s="83"/>
      <c r="EW64" s="83"/>
      <c r="EX64" s="83"/>
      <c r="EY64" s="83"/>
      <c r="EZ64" s="83"/>
      <c r="FA64" s="83"/>
      <c r="FB64" s="83"/>
      <c r="FC64" s="83"/>
      <c r="FD64" s="83"/>
      <c r="FE64" s="83"/>
      <c r="FF64" s="83"/>
      <c r="FG64" s="83"/>
      <c r="FH64" s="83"/>
      <c r="FI64" s="83"/>
      <c r="FJ64" s="83"/>
      <c r="FK64" s="83"/>
      <c r="FL64" s="83"/>
      <c r="FM64" s="83"/>
      <c r="FN64" s="83"/>
      <c r="FO64" s="83"/>
      <c r="FP64" s="83"/>
      <c r="FQ64" s="83"/>
      <c r="FR64" s="83"/>
      <c r="FS64" s="83"/>
    </row>
    <row r="65" spans="2:175" x14ac:dyDescent="0.25">
      <c r="B65" s="16"/>
      <c r="C65" s="6" t="s">
        <v>22</v>
      </c>
      <c r="D65" s="6"/>
      <c r="E65" s="6" t="s">
        <v>1</v>
      </c>
      <c r="F65" s="6" t="s">
        <v>28</v>
      </c>
      <c r="G65" s="7">
        <v>1</v>
      </c>
      <c r="H65" s="58">
        <f t="shared" ref="H65:I67" si="195">T65+AE65+AP65</f>
        <v>0.70748299319727892</v>
      </c>
      <c r="I65" s="58">
        <f t="shared" si="195"/>
        <v>0.74489795918367341</v>
      </c>
      <c r="J65" s="17">
        <v>294</v>
      </c>
      <c r="K65" s="18">
        <v>183</v>
      </c>
      <c r="L65" s="18">
        <v>14</v>
      </c>
      <c r="M65" s="18">
        <v>1</v>
      </c>
      <c r="N65" s="18">
        <v>0</v>
      </c>
      <c r="O65" s="18"/>
      <c r="P65" s="18"/>
      <c r="Q65" s="18"/>
      <c r="R65" s="18"/>
      <c r="S65" s="19"/>
      <c r="T65" s="59">
        <f t="shared" ref="T65" si="196">(K65+L65)/J65</f>
        <v>0.67006802721088432</v>
      </c>
      <c r="U65" s="58">
        <f t="shared" ref="U65" si="197">(K65+L65+M65+N65)/J65</f>
        <v>0.67346938775510201</v>
      </c>
      <c r="V65" s="18">
        <v>0</v>
      </c>
      <c r="W65" s="18">
        <v>0</v>
      </c>
      <c r="X65" s="18">
        <v>0</v>
      </c>
      <c r="Y65" s="18">
        <v>1</v>
      </c>
      <c r="Z65" s="18"/>
      <c r="AA65" s="18"/>
      <c r="AB65" s="18"/>
      <c r="AC65" s="18"/>
      <c r="AD65" s="19"/>
      <c r="AE65" s="59">
        <f t="shared" ref="AE65" si="198">(V65+W65)/J65</f>
        <v>0</v>
      </c>
      <c r="AF65" s="58">
        <f t="shared" ref="AF65" si="199">(V65+W65+X65+Y65)/J65</f>
        <v>3.4013605442176869E-3</v>
      </c>
      <c r="AG65" s="18">
        <v>0</v>
      </c>
      <c r="AH65" s="18">
        <v>2</v>
      </c>
      <c r="AI65" s="18">
        <v>5</v>
      </c>
      <c r="AJ65" s="18">
        <v>1</v>
      </c>
      <c r="AK65" s="18">
        <v>3</v>
      </c>
      <c r="AL65" s="18">
        <v>5</v>
      </c>
      <c r="AM65" s="18">
        <v>4</v>
      </c>
      <c r="AN65" s="18"/>
      <c r="AO65" s="19"/>
      <c r="AP65" s="59">
        <f t="shared" ref="AP65:AP67" si="200">(AG65+AH65+AI65+AJ65+AK65) /J65</f>
        <v>3.7414965986394558E-2</v>
      </c>
      <c r="AQ65" s="58">
        <f t="shared" ref="AQ65:AQ67" si="201">(AG65+AH65+AI65+AJ65+AK65+AL65+AM65)/J65</f>
        <v>6.8027210884353748E-2</v>
      </c>
    </row>
    <row r="66" spans="2:175" x14ac:dyDescent="0.25">
      <c r="B66" s="16"/>
      <c r="C66" s="6"/>
      <c r="D66" s="6"/>
      <c r="E66" s="6" t="s">
        <v>27</v>
      </c>
      <c r="F66" s="6" t="s">
        <v>28</v>
      </c>
      <c r="G66" s="7">
        <v>2</v>
      </c>
      <c r="H66" s="58">
        <f t="shared" si="195"/>
        <v>0.73396674584323041</v>
      </c>
      <c r="I66" s="58">
        <f t="shared" si="195"/>
        <v>0.75059382422802856</v>
      </c>
      <c r="J66" s="17">
        <v>421</v>
      </c>
      <c r="K66" s="18">
        <v>17</v>
      </c>
      <c r="L66" s="18">
        <v>251</v>
      </c>
      <c r="M66" s="18">
        <v>27</v>
      </c>
      <c r="N66" s="18">
        <v>2</v>
      </c>
      <c r="O66" s="18">
        <v>0</v>
      </c>
      <c r="P66" s="18"/>
      <c r="Q66" s="18"/>
      <c r="R66" s="18"/>
      <c r="S66" s="19"/>
      <c r="T66" s="59">
        <f t="shared" ref="T66" si="202">(K66+L66+M66)/J66</f>
        <v>0.70071258907363421</v>
      </c>
      <c r="U66" s="58">
        <f t="shared" ref="U66" si="203">(K66+L66+M66+N66+O66)/J66</f>
        <v>0.70546318289786225</v>
      </c>
      <c r="V66" s="18">
        <v>0</v>
      </c>
      <c r="W66" s="18">
        <v>0</v>
      </c>
      <c r="X66" s="18">
        <v>1</v>
      </c>
      <c r="Y66" s="18">
        <v>0</v>
      </c>
      <c r="Z66" s="18">
        <v>1</v>
      </c>
      <c r="AA66" s="18"/>
      <c r="AB66" s="18"/>
      <c r="AC66" s="18"/>
      <c r="AD66" s="19"/>
      <c r="AE66" s="59">
        <f t="shared" ref="AE66" si="204">(V66+W66+X66)/J66</f>
        <v>2.3752969121140144E-3</v>
      </c>
      <c r="AF66" s="58">
        <f t="shared" ref="AF66" si="205">(V66+W66+X66+Y66+Z66)/J66</f>
        <v>4.7505938242280287E-3</v>
      </c>
      <c r="AG66" s="18">
        <v>0</v>
      </c>
      <c r="AH66" s="18">
        <v>2</v>
      </c>
      <c r="AI66" s="18">
        <v>2</v>
      </c>
      <c r="AJ66" s="18">
        <v>4</v>
      </c>
      <c r="AK66" s="18">
        <v>5</v>
      </c>
      <c r="AL66" s="18">
        <v>3</v>
      </c>
      <c r="AM66" s="18">
        <v>1</v>
      </c>
      <c r="AN66" s="18"/>
      <c r="AO66" s="19"/>
      <c r="AP66" s="59">
        <f t="shared" si="200"/>
        <v>3.0878859857482184E-2</v>
      </c>
      <c r="AQ66" s="58">
        <f t="shared" si="201"/>
        <v>4.0380047505938245E-2</v>
      </c>
    </row>
    <row r="67" spans="2:175" x14ac:dyDescent="0.25">
      <c r="B67" s="16"/>
      <c r="C67" s="6"/>
      <c r="D67" s="6"/>
      <c r="E67" s="6" t="s">
        <v>2</v>
      </c>
      <c r="F67" s="6" t="s">
        <v>28</v>
      </c>
      <c r="G67" s="7">
        <v>4</v>
      </c>
      <c r="H67" s="58">
        <f t="shared" si="195"/>
        <v>0.80851063829787229</v>
      </c>
      <c r="I67" s="58">
        <f>U67+AF67+AQ67</f>
        <v>0.80851063829787229</v>
      </c>
      <c r="J67" s="17">
        <v>47</v>
      </c>
      <c r="K67" s="18">
        <v>0</v>
      </c>
      <c r="L67" s="18">
        <v>33</v>
      </c>
      <c r="M67" s="18">
        <v>4</v>
      </c>
      <c r="N67" s="18">
        <v>0</v>
      </c>
      <c r="O67" s="18">
        <v>1</v>
      </c>
      <c r="P67" s="18">
        <v>0</v>
      </c>
      <c r="Q67" s="18">
        <v>0</v>
      </c>
      <c r="R67" s="18"/>
      <c r="S67" s="19"/>
      <c r="T67" s="59">
        <f>(K67+L67+M67+N67+O67) /J67</f>
        <v>0.80851063829787229</v>
      </c>
      <c r="U67" s="58">
        <f t="shared" ref="U67" si="206">(K67+L67+M67+N67+O67+P67+Q67)/J67</f>
        <v>0.80851063829787229</v>
      </c>
      <c r="V67" s="18">
        <v>0</v>
      </c>
      <c r="W67" s="18">
        <v>0</v>
      </c>
      <c r="X67" s="18">
        <v>0</v>
      </c>
      <c r="Y67" s="18">
        <v>0</v>
      </c>
      <c r="Z67" s="18">
        <v>0</v>
      </c>
      <c r="AA67" s="18">
        <v>0</v>
      </c>
      <c r="AB67" s="18">
        <v>0</v>
      </c>
      <c r="AC67" s="18"/>
      <c r="AD67" s="19"/>
      <c r="AE67" s="59">
        <f t="shared" ref="AE67" si="207">(V67+W67+X67+Y67+Z67) /J67</f>
        <v>0</v>
      </c>
      <c r="AF67" s="58">
        <f t="shared" ref="AF67" si="208">(V67+W67+X67+Y67+Z67+AA67+AB67)/J67</f>
        <v>0</v>
      </c>
      <c r="AG67" s="18">
        <v>0</v>
      </c>
      <c r="AH67" s="18">
        <v>0</v>
      </c>
      <c r="AI67" s="18">
        <v>0</v>
      </c>
      <c r="AJ67" s="18">
        <v>0</v>
      </c>
      <c r="AK67" s="18">
        <v>0</v>
      </c>
      <c r="AL67" s="18">
        <v>0</v>
      </c>
      <c r="AM67" s="18">
        <v>0</v>
      </c>
      <c r="AN67" s="18"/>
      <c r="AO67" s="19"/>
      <c r="AP67" s="59">
        <f t="shared" si="200"/>
        <v>0</v>
      </c>
      <c r="AQ67" s="58">
        <f t="shared" si="201"/>
        <v>0</v>
      </c>
    </row>
    <row r="68" spans="2:175" s="15" customFormat="1" ht="15.75" thickBot="1" x14ac:dyDescent="0.3">
      <c r="B68" s="14"/>
      <c r="C68" s="20"/>
      <c r="D68" s="20"/>
      <c r="E68" s="20"/>
      <c r="F68" s="20"/>
      <c r="G68" s="62"/>
      <c r="H68" s="63"/>
      <c r="I68" s="63"/>
      <c r="J68" s="64"/>
      <c r="K68" s="20"/>
      <c r="L68" s="20"/>
      <c r="M68" s="20"/>
      <c r="N68" s="20"/>
      <c r="O68" s="20"/>
      <c r="P68" s="20"/>
      <c r="Q68" s="20"/>
      <c r="R68" s="20"/>
      <c r="S68" s="65"/>
      <c r="T68" s="66"/>
      <c r="U68" s="67"/>
      <c r="V68" s="20"/>
      <c r="W68" s="20"/>
      <c r="X68" s="20"/>
      <c r="Y68" s="20"/>
      <c r="Z68" s="20"/>
      <c r="AA68" s="20"/>
      <c r="AB68" s="20"/>
      <c r="AC68" s="20"/>
      <c r="AD68" s="65"/>
      <c r="AE68" s="66"/>
      <c r="AF68" s="67"/>
      <c r="AG68" s="20"/>
      <c r="AH68" s="20"/>
      <c r="AI68" s="20"/>
      <c r="AJ68" s="20"/>
      <c r="AK68" s="20"/>
      <c r="AL68" s="20"/>
      <c r="AM68" s="20"/>
      <c r="AN68" s="20"/>
      <c r="AO68" s="65"/>
      <c r="AP68" s="66"/>
      <c r="AQ68" s="67"/>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83"/>
      <c r="FL68" s="83"/>
      <c r="FM68" s="83"/>
      <c r="FN68" s="83"/>
      <c r="FO68" s="83"/>
      <c r="FP68" s="83"/>
      <c r="FQ68" s="83"/>
      <c r="FR68" s="83"/>
      <c r="FS68" s="83"/>
    </row>
    <row r="69" spans="2:175" x14ac:dyDescent="0.25">
      <c r="B69" s="16"/>
      <c r="C69" s="6" t="s">
        <v>23</v>
      </c>
      <c r="D69" s="6"/>
      <c r="E69" s="6" t="s">
        <v>1</v>
      </c>
      <c r="F69" s="6" t="s">
        <v>28</v>
      </c>
      <c r="G69" s="7">
        <v>1</v>
      </c>
      <c r="H69" s="58">
        <f t="shared" ref="H69:I69" si="209">T69+AE69+AP69</f>
        <v>0.57823129251700678</v>
      </c>
      <c r="I69" s="58">
        <f t="shared" si="209"/>
        <v>0.60544217687074831</v>
      </c>
      <c r="J69" s="17">
        <v>294</v>
      </c>
      <c r="K69" s="18">
        <v>151</v>
      </c>
      <c r="L69" s="18">
        <v>12</v>
      </c>
      <c r="M69" s="18">
        <v>6</v>
      </c>
      <c r="N69" s="18">
        <v>1</v>
      </c>
      <c r="O69" s="18"/>
      <c r="P69" s="18"/>
      <c r="Q69" s="18"/>
      <c r="R69" s="18"/>
      <c r="S69" s="19"/>
      <c r="T69" s="59">
        <f t="shared" ref="T69" si="210">(K69+L69)/J69</f>
        <v>0.55442176870748294</v>
      </c>
      <c r="U69" s="58">
        <f t="shared" ref="U69" si="211">(K69+L69+M69+N69)/J69</f>
        <v>0.57823129251700678</v>
      </c>
      <c r="V69" s="18">
        <v>0</v>
      </c>
      <c r="W69" s="18">
        <v>1</v>
      </c>
      <c r="X69" s="18">
        <v>0</v>
      </c>
      <c r="Y69" s="18">
        <v>1</v>
      </c>
      <c r="Z69" s="18"/>
      <c r="AA69" s="18"/>
      <c r="AB69" s="18"/>
      <c r="AC69" s="18"/>
      <c r="AD69" s="19"/>
      <c r="AE69" s="59">
        <f t="shared" ref="AE69" si="212">(V69+W69)/J69</f>
        <v>3.4013605442176869E-3</v>
      </c>
      <c r="AF69" s="58">
        <f t="shared" ref="AF69" si="213">(V69+W69+X69+Y69)/J69</f>
        <v>6.8027210884353739E-3</v>
      </c>
      <c r="AG69" s="18">
        <v>1</v>
      </c>
      <c r="AH69" s="18">
        <v>4</v>
      </c>
      <c r="AI69" s="18">
        <v>0</v>
      </c>
      <c r="AJ69" s="18">
        <v>0</v>
      </c>
      <c r="AK69" s="18">
        <v>1</v>
      </c>
      <c r="AL69" s="18">
        <v>0</v>
      </c>
      <c r="AM69" s="18">
        <v>0</v>
      </c>
      <c r="AN69" s="18"/>
      <c r="AO69" s="19"/>
      <c r="AP69" s="59">
        <f t="shared" ref="AP69:AP70" si="214">(AG69+AH69+AI69+AJ69+AK69) /J69</f>
        <v>2.0408163265306121E-2</v>
      </c>
      <c r="AQ69" s="58">
        <f t="shared" ref="AQ69:AQ70" si="215">(AG69+AH69+AI69+AJ69+AK69+AL69+AM69)/J69</f>
        <v>2.0408163265306121E-2</v>
      </c>
    </row>
    <row r="70" spans="2:175" x14ac:dyDescent="0.25">
      <c r="B70" s="16"/>
      <c r="C70" s="6"/>
      <c r="D70" s="6"/>
      <c r="E70" s="6" t="s">
        <v>27</v>
      </c>
      <c r="F70" s="6" t="s">
        <v>28</v>
      </c>
      <c r="G70" s="7">
        <v>2</v>
      </c>
      <c r="H70" s="58">
        <f t="shared" ref="H70:I70" si="216">T70+AE70+AP70</f>
        <v>0.47311827956989244</v>
      </c>
      <c r="I70" s="58">
        <f t="shared" si="216"/>
        <v>0.54838709677419351</v>
      </c>
      <c r="J70" s="17">
        <v>93</v>
      </c>
      <c r="K70" s="18">
        <v>7</v>
      </c>
      <c r="L70" s="18">
        <v>32</v>
      </c>
      <c r="M70" s="18">
        <v>3</v>
      </c>
      <c r="N70" s="18">
        <v>3</v>
      </c>
      <c r="O70" s="18">
        <v>0</v>
      </c>
      <c r="P70" s="18"/>
      <c r="Q70" s="18"/>
      <c r="R70" s="18"/>
      <c r="S70" s="19"/>
      <c r="T70" s="59">
        <f t="shared" ref="T70" si="217">(K70+L70+M70)/J70</f>
        <v>0.45161290322580644</v>
      </c>
      <c r="U70" s="58">
        <f t="shared" ref="U70" si="218">(K70+L70+M70+N70+O70)/J70</f>
        <v>0.4838709677419355</v>
      </c>
      <c r="V70" s="18">
        <v>0</v>
      </c>
      <c r="W70" s="18">
        <v>0</v>
      </c>
      <c r="X70" s="18">
        <v>0</v>
      </c>
      <c r="Y70" s="18">
        <v>1</v>
      </c>
      <c r="Z70" s="18">
        <v>1</v>
      </c>
      <c r="AA70" s="18"/>
      <c r="AB70" s="18"/>
      <c r="AC70" s="18"/>
      <c r="AD70" s="19"/>
      <c r="AE70" s="59">
        <f t="shared" ref="AE70" si="219">(V70+W70+X70)/J70</f>
        <v>0</v>
      </c>
      <c r="AF70" s="58">
        <f t="shared" ref="AF70" si="220">(V70+W70+X70+Y70+Z70)/J70</f>
        <v>2.1505376344086023E-2</v>
      </c>
      <c r="AG70" s="18">
        <v>2</v>
      </c>
      <c r="AH70" s="18">
        <v>0</v>
      </c>
      <c r="AI70" s="18">
        <v>0</v>
      </c>
      <c r="AJ70" s="18">
        <v>0</v>
      </c>
      <c r="AK70" s="18">
        <v>0</v>
      </c>
      <c r="AL70" s="18">
        <v>1</v>
      </c>
      <c r="AM70" s="18">
        <v>1</v>
      </c>
      <c r="AN70" s="18"/>
      <c r="AO70" s="19"/>
      <c r="AP70" s="59">
        <f t="shared" si="214"/>
        <v>2.1505376344086023E-2</v>
      </c>
      <c r="AQ70" s="58">
        <f t="shared" si="215"/>
        <v>4.3010752688172046E-2</v>
      </c>
    </row>
    <row r="71" spans="2:175" s="15" customFormat="1" ht="15.75" thickBot="1" x14ac:dyDescent="0.3">
      <c r="B71" s="14"/>
      <c r="C71" s="20"/>
      <c r="D71" s="20"/>
      <c r="E71" s="20"/>
      <c r="F71" s="20"/>
      <c r="G71" s="62"/>
      <c r="H71" s="63"/>
      <c r="I71" s="63"/>
      <c r="J71" s="64"/>
      <c r="K71" s="20"/>
      <c r="L71" s="20"/>
      <c r="M71" s="20"/>
      <c r="N71" s="20"/>
      <c r="O71" s="20"/>
      <c r="P71" s="20"/>
      <c r="Q71" s="20"/>
      <c r="R71" s="20"/>
      <c r="S71" s="65"/>
      <c r="T71" s="66"/>
      <c r="U71" s="67"/>
      <c r="V71" s="20"/>
      <c r="W71" s="20"/>
      <c r="X71" s="20"/>
      <c r="Y71" s="20"/>
      <c r="Z71" s="20"/>
      <c r="AA71" s="20"/>
      <c r="AB71" s="20"/>
      <c r="AC71" s="20"/>
      <c r="AD71" s="65"/>
      <c r="AE71" s="66"/>
      <c r="AF71" s="67"/>
      <c r="AG71" s="20"/>
      <c r="AH71" s="20"/>
      <c r="AI71" s="20"/>
      <c r="AJ71" s="20"/>
      <c r="AK71" s="20"/>
      <c r="AL71" s="20"/>
      <c r="AM71" s="20"/>
      <c r="AN71" s="20"/>
      <c r="AO71" s="65"/>
      <c r="AP71" s="66"/>
      <c r="AQ71" s="67"/>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c r="EN71" s="83"/>
      <c r="EO71" s="83"/>
      <c r="EP71" s="83"/>
      <c r="EQ71" s="83"/>
      <c r="ER71" s="83"/>
      <c r="ES71" s="83"/>
      <c r="ET71" s="83"/>
      <c r="EU71" s="83"/>
      <c r="EV71" s="83"/>
      <c r="EW71" s="83"/>
      <c r="EX71" s="83"/>
      <c r="EY71" s="83"/>
      <c r="EZ71" s="83"/>
      <c r="FA71" s="83"/>
      <c r="FB71" s="83"/>
      <c r="FC71" s="83"/>
      <c r="FD71" s="83"/>
      <c r="FE71" s="83"/>
      <c r="FF71" s="83"/>
      <c r="FG71" s="83"/>
      <c r="FH71" s="83"/>
      <c r="FI71" s="83"/>
      <c r="FJ71" s="83"/>
      <c r="FK71" s="83"/>
      <c r="FL71" s="83"/>
      <c r="FM71" s="83"/>
      <c r="FN71" s="83"/>
      <c r="FO71" s="83"/>
      <c r="FP71" s="83"/>
      <c r="FQ71" s="83"/>
      <c r="FR71" s="83"/>
      <c r="FS71" s="83"/>
    </row>
    <row r="72" spans="2:175" x14ac:dyDescent="0.25">
      <c r="B72" s="16"/>
      <c r="C72" s="6" t="s">
        <v>24</v>
      </c>
      <c r="D72" s="6"/>
      <c r="E72" s="6" t="s">
        <v>1</v>
      </c>
      <c r="F72" s="6" t="s">
        <v>28</v>
      </c>
      <c r="G72" s="7">
        <v>1</v>
      </c>
      <c r="H72" s="58">
        <f t="shared" ref="H72:I74" si="221">T72+AE72+AP72</f>
        <v>0.68298368298368306</v>
      </c>
      <c r="I72" s="58">
        <f t="shared" si="221"/>
        <v>0.72027972027972031</v>
      </c>
      <c r="J72" s="17">
        <v>429</v>
      </c>
      <c r="K72" s="18">
        <v>225</v>
      </c>
      <c r="L72" s="18">
        <v>35</v>
      </c>
      <c r="M72" s="18">
        <v>3</v>
      </c>
      <c r="N72" s="18">
        <v>1</v>
      </c>
      <c r="O72" s="18"/>
      <c r="P72" s="18"/>
      <c r="Q72" s="18"/>
      <c r="R72" s="18"/>
      <c r="S72" s="19"/>
      <c r="T72" s="59">
        <f t="shared" ref="T72" si="222">(K72+L72)/J72</f>
        <v>0.60606060606060608</v>
      </c>
      <c r="U72" s="58">
        <f t="shared" ref="U72" si="223">(K72+L72+M72+N72)/J72</f>
        <v>0.61538461538461542</v>
      </c>
      <c r="V72" s="18">
        <v>0</v>
      </c>
      <c r="W72" s="18">
        <v>0</v>
      </c>
      <c r="X72" s="18">
        <v>0</v>
      </c>
      <c r="Y72" s="18">
        <v>0</v>
      </c>
      <c r="Z72" s="18"/>
      <c r="AA72" s="18"/>
      <c r="AB72" s="18"/>
      <c r="AC72" s="18"/>
      <c r="AD72" s="19"/>
      <c r="AE72" s="59">
        <f t="shared" ref="AE72" si="224">(V72+W72)/J72</f>
        <v>0</v>
      </c>
      <c r="AF72" s="58">
        <f t="shared" ref="AF72" si="225">(V72+W72+X72+Y72)/J72</f>
        <v>0</v>
      </c>
      <c r="AG72" s="18">
        <v>1</v>
      </c>
      <c r="AH72" s="18">
        <v>20</v>
      </c>
      <c r="AI72" s="18">
        <v>5</v>
      </c>
      <c r="AJ72" s="18">
        <v>4</v>
      </c>
      <c r="AK72" s="18">
        <v>3</v>
      </c>
      <c r="AL72" s="18">
        <v>7</v>
      </c>
      <c r="AM72" s="18">
        <v>5</v>
      </c>
      <c r="AN72" s="18"/>
      <c r="AO72" s="19"/>
      <c r="AP72" s="59">
        <f t="shared" ref="AP72:AP74" si="226">(AG72+AH72+AI72+AJ72+AK72) /J72</f>
        <v>7.6923076923076927E-2</v>
      </c>
      <c r="AQ72" s="58">
        <f t="shared" ref="AQ72:AQ74" si="227">(AG72+AH72+AI72+AJ72+AK72+AL72+AM72)/J72</f>
        <v>0.1048951048951049</v>
      </c>
    </row>
    <row r="73" spans="2:175" x14ac:dyDescent="0.25">
      <c r="B73" s="16"/>
      <c r="C73" s="6"/>
      <c r="D73" s="6"/>
      <c r="E73" s="6" t="s">
        <v>27</v>
      </c>
      <c r="F73" s="6" t="s">
        <v>28</v>
      </c>
      <c r="G73" s="7">
        <v>2</v>
      </c>
      <c r="H73" s="58">
        <f t="shared" si="221"/>
        <v>0.67567567567567566</v>
      </c>
      <c r="I73" s="58">
        <f t="shared" si="221"/>
        <v>0.72141372141372151</v>
      </c>
      <c r="J73" s="17">
        <v>481</v>
      </c>
      <c r="K73" s="18">
        <v>42</v>
      </c>
      <c r="L73" s="18">
        <v>211</v>
      </c>
      <c r="M73" s="18">
        <v>46</v>
      </c>
      <c r="N73" s="18">
        <v>2</v>
      </c>
      <c r="O73" s="18">
        <v>3</v>
      </c>
      <c r="P73" s="18"/>
      <c r="Q73" s="18"/>
      <c r="R73" s="18"/>
      <c r="S73" s="19"/>
      <c r="T73" s="59">
        <f t="shared" ref="T73" si="228">(K73+L73+M73)/J73</f>
        <v>0.6216216216216216</v>
      </c>
      <c r="U73" s="58">
        <f t="shared" ref="U73" si="229">(K73+L73+M73+N73+O73)/J73</f>
        <v>0.63201663201663205</v>
      </c>
      <c r="V73" s="18">
        <v>0</v>
      </c>
      <c r="W73" s="18">
        <v>0</v>
      </c>
      <c r="X73" s="18">
        <v>2</v>
      </c>
      <c r="Y73" s="18">
        <v>3</v>
      </c>
      <c r="Z73" s="18">
        <v>1</v>
      </c>
      <c r="AA73" s="18"/>
      <c r="AB73" s="18"/>
      <c r="AC73" s="18"/>
      <c r="AD73" s="19"/>
      <c r="AE73" s="59">
        <f t="shared" ref="AE73" si="230">(V73+W73+X73)/J73</f>
        <v>4.1580041580041582E-3</v>
      </c>
      <c r="AF73" s="58">
        <f t="shared" ref="AF73" si="231">(V73+W73+X73+Y73+Z73)/J73</f>
        <v>1.2474012474012475E-2</v>
      </c>
      <c r="AG73" s="18">
        <v>2</v>
      </c>
      <c r="AH73" s="18">
        <v>5</v>
      </c>
      <c r="AI73" s="18">
        <v>7</v>
      </c>
      <c r="AJ73" s="18">
        <v>4</v>
      </c>
      <c r="AK73" s="18">
        <v>6</v>
      </c>
      <c r="AL73" s="18">
        <v>6</v>
      </c>
      <c r="AM73" s="18">
        <v>7</v>
      </c>
      <c r="AN73" s="18"/>
      <c r="AO73" s="19"/>
      <c r="AP73" s="59">
        <f t="shared" si="226"/>
        <v>4.9896049896049899E-2</v>
      </c>
      <c r="AQ73" s="58">
        <f t="shared" si="227"/>
        <v>7.6923076923076927E-2</v>
      </c>
    </row>
    <row r="74" spans="2:175" x14ac:dyDescent="0.25">
      <c r="B74" s="16"/>
      <c r="C74" s="6"/>
      <c r="D74" s="6"/>
      <c r="E74" s="6" t="s">
        <v>2</v>
      </c>
      <c r="F74" s="6" t="s">
        <v>28</v>
      </c>
      <c r="G74" s="7">
        <v>4</v>
      </c>
      <c r="H74" s="58">
        <f t="shared" si="221"/>
        <v>1</v>
      </c>
      <c r="I74" s="58">
        <f>U74+AF74+AQ74</f>
        <v>1</v>
      </c>
      <c r="J74" s="17">
        <v>22</v>
      </c>
      <c r="K74" s="18">
        <v>22</v>
      </c>
      <c r="L74" s="18">
        <v>0</v>
      </c>
      <c r="M74" s="18">
        <v>0</v>
      </c>
      <c r="N74" s="18">
        <v>0</v>
      </c>
      <c r="O74" s="18">
        <v>0</v>
      </c>
      <c r="P74" s="18">
        <v>0</v>
      </c>
      <c r="Q74" s="18">
        <v>0</v>
      </c>
      <c r="R74" s="18"/>
      <c r="S74" s="19"/>
      <c r="T74" s="59">
        <f>(K74+L74+M74+N74+O74) /J74</f>
        <v>1</v>
      </c>
      <c r="U74" s="58">
        <f t="shared" ref="U74" si="232">(K74+L74+M74+N74+O74+P74+Q74)/J74</f>
        <v>1</v>
      </c>
      <c r="V74" s="18">
        <v>0</v>
      </c>
      <c r="W74" s="18">
        <v>0</v>
      </c>
      <c r="X74" s="18">
        <v>0</v>
      </c>
      <c r="Y74" s="18">
        <v>0</v>
      </c>
      <c r="Z74" s="18">
        <v>0</v>
      </c>
      <c r="AA74" s="18">
        <v>0</v>
      </c>
      <c r="AB74" s="18">
        <v>0</v>
      </c>
      <c r="AC74" s="18"/>
      <c r="AD74" s="19"/>
      <c r="AE74" s="59">
        <f t="shared" ref="AE74" si="233">(V74+W74+X74+Y74+Z74) /J74</f>
        <v>0</v>
      </c>
      <c r="AF74" s="58">
        <f t="shared" ref="AF74" si="234">(V74+W74+X74+Y74+Z74+AA74+AB74)/J74</f>
        <v>0</v>
      </c>
      <c r="AG74" s="18">
        <v>0</v>
      </c>
      <c r="AH74" s="18">
        <v>0</v>
      </c>
      <c r="AI74" s="18">
        <v>0</v>
      </c>
      <c r="AJ74" s="18">
        <v>0</v>
      </c>
      <c r="AK74" s="18">
        <v>0</v>
      </c>
      <c r="AL74" s="18">
        <v>0</v>
      </c>
      <c r="AM74" s="18">
        <v>0</v>
      </c>
      <c r="AN74" s="18"/>
      <c r="AO74" s="19"/>
      <c r="AP74" s="59">
        <f t="shared" si="226"/>
        <v>0</v>
      </c>
      <c r="AQ74" s="58">
        <f t="shared" si="227"/>
        <v>0</v>
      </c>
    </row>
    <row r="75" spans="2:175" s="15" customFormat="1" ht="15.75" thickBot="1" x14ac:dyDescent="0.3">
      <c r="B75" s="14"/>
      <c r="C75" s="20"/>
      <c r="D75" s="20"/>
      <c r="E75" s="20"/>
      <c r="F75" s="20"/>
      <c r="G75" s="62"/>
      <c r="H75" s="63"/>
      <c r="I75" s="63"/>
      <c r="J75" s="64"/>
      <c r="K75" s="20"/>
      <c r="L75" s="20"/>
      <c r="M75" s="20"/>
      <c r="N75" s="20"/>
      <c r="O75" s="20"/>
      <c r="P75" s="20"/>
      <c r="Q75" s="20"/>
      <c r="R75" s="20"/>
      <c r="S75" s="65"/>
      <c r="T75" s="66"/>
      <c r="U75" s="67"/>
      <c r="V75" s="20"/>
      <c r="W75" s="20"/>
      <c r="X75" s="20"/>
      <c r="Y75" s="20"/>
      <c r="Z75" s="20"/>
      <c r="AA75" s="20"/>
      <c r="AB75" s="20"/>
      <c r="AC75" s="20"/>
      <c r="AD75" s="65"/>
      <c r="AE75" s="66"/>
      <c r="AF75" s="67"/>
      <c r="AG75" s="20"/>
      <c r="AH75" s="20"/>
      <c r="AI75" s="20"/>
      <c r="AJ75" s="20"/>
      <c r="AK75" s="20"/>
      <c r="AL75" s="20"/>
      <c r="AM75" s="20"/>
      <c r="AN75" s="20"/>
      <c r="AO75" s="65"/>
      <c r="AP75" s="66"/>
      <c r="AQ75" s="67"/>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c r="FC75" s="83"/>
      <c r="FD75" s="83"/>
      <c r="FE75" s="83"/>
      <c r="FF75" s="83"/>
      <c r="FG75" s="83"/>
      <c r="FH75" s="83"/>
      <c r="FI75" s="83"/>
      <c r="FJ75" s="83"/>
      <c r="FK75" s="83"/>
      <c r="FL75" s="83"/>
      <c r="FM75" s="83"/>
      <c r="FN75" s="83"/>
      <c r="FO75" s="83"/>
      <c r="FP75" s="83"/>
      <c r="FQ75" s="83"/>
      <c r="FR75" s="83"/>
      <c r="FS75" s="83"/>
    </row>
    <row r="76" spans="2:175" x14ac:dyDescent="0.25">
      <c r="B76" s="16"/>
      <c r="C76" s="6" t="s">
        <v>25</v>
      </c>
      <c r="D76" s="6"/>
      <c r="E76" s="6" t="s">
        <v>1</v>
      </c>
      <c r="F76" s="6" t="s">
        <v>28</v>
      </c>
      <c r="G76" s="7">
        <v>1</v>
      </c>
      <c r="H76" s="58">
        <f t="shared" ref="H76:I78" si="235">T76+AE76+AP76</f>
        <v>0.77917981072555209</v>
      </c>
      <c r="I76" s="58">
        <f t="shared" si="235"/>
        <v>0.80073606729758151</v>
      </c>
      <c r="J76" s="21">
        <v>1902</v>
      </c>
      <c r="K76" s="22">
        <v>1160</v>
      </c>
      <c r="L76" s="18">
        <v>264</v>
      </c>
      <c r="M76" s="18">
        <v>21</v>
      </c>
      <c r="N76" s="18">
        <v>5</v>
      </c>
      <c r="O76" s="18"/>
      <c r="P76" s="18"/>
      <c r="Q76" s="18"/>
      <c r="R76" s="18"/>
      <c r="S76" s="19"/>
      <c r="T76" s="59">
        <f t="shared" ref="T76" si="236">(K76+L76)/J76</f>
        <v>0.74868559411146163</v>
      </c>
      <c r="U76" s="58">
        <f t="shared" ref="U76" si="237">(K76+L76+M76+N76)/J76</f>
        <v>0.76235541535226081</v>
      </c>
      <c r="V76" s="18">
        <v>0</v>
      </c>
      <c r="W76" s="18">
        <v>0</v>
      </c>
      <c r="X76" s="18">
        <v>2</v>
      </c>
      <c r="Y76" s="18">
        <v>0</v>
      </c>
      <c r="Z76" s="18"/>
      <c r="AA76" s="18"/>
      <c r="AB76" s="18"/>
      <c r="AC76" s="18"/>
      <c r="AD76" s="19"/>
      <c r="AE76" s="59">
        <f t="shared" ref="AE76" si="238">(V76+W76)/J76</f>
        <v>0</v>
      </c>
      <c r="AF76" s="58">
        <f t="shared" ref="AF76" si="239">(V76+W76+X76+Y76)/J76</f>
        <v>1.0515247108307045E-3</v>
      </c>
      <c r="AG76" s="18">
        <v>5</v>
      </c>
      <c r="AH76" s="18">
        <v>3</v>
      </c>
      <c r="AI76" s="18">
        <v>7</v>
      </c>
      <c r="AJ76" s="18">
        <v>25</v>
      </c>
      <c r="AK76" s="18">
        <v>18</v>
      </c>
      <c r="AL76" s="18">
        <v>12</v>
      </c>
      <c r="AM76" s="18">
        <v>1</v>
      </c>
      <c r="AN76" s="18"/>
      <c r="AO76" s="19"/>
      <c r="AP76" s="59">
        <f t="shared" ref="AP76:AP78" si="240">(AG76+AH76+AI76+AJ76+AK76) /J76</f>
        <v>3.0494216614090432E-2</v>
      </c>
      <c r="AQ76" s="58">
        <f t="shared" ref="AQ76:AQ78" si="241">(AG76+AH76+AI76+AJ76+AK76+AL76+AM76)/J76</f>
        <v>3.7329127234490007E-2</v>
      </c>
    </row>
    <row r="77" spans="2:175" x14ac:dyDescent="0.25">
      <c r="B77" s="16"/>
      <c r="C77" s="6"/>
      <c r="D77" s="6"/>
      <c r="E77" s="6" t="s">
        <v>27</v>
      </c>
      <c r="F77" s="6" t="s">
        <v>28</v>
      </c>
      <c r="G77" s="7">
        <v>2</v>
      </c>
      <c r="H77" s="58">
        <f t="shared" si="235"/>
        <v>0.67864214992927874</v>
      </c>
      <c r="I77" s="58">
        <f t="shared" si="235"/>
        <v>0.77850070721357856</v>
      </c>
      <c r="J77" s="21">
        <v>3535</v>
      </c>
      <c r="K77" s="18">
        <v>9</v>
      </c>
      <c r="L77" s="22">
        <v>1722</v>
      </c>
      <c r="M77" s="18">
        <v>576</v>
      </c>
      <c r="N77" s="18">
        <v>170</v>
      </c>
      <c r="O77" s="18">
        <v>72</v>
      </c>
      <c r="P77" s="18"/>
      <c r="Q77" s="18"/>
      <c r="R77" s="18"/>
      <c r="S77" s="19"/>
      <c r="T77" s="59">
        <f t="shared" ref="T77" si="242">(K77+L77+M77)/J77</f>
        <v>0.65261669024045266</v>
      </c>
      <c r="U77" s="58">
        <f t="shared" ref="U77" si="243">(K77+L77+M77+N77+O77)/J77</f>
        <v>0.72107496463932108</v>
      </c>
      <c r="V77" s="18">
        <v>0</v>
      </c>
      <c r="W77" s="18">
        <v>3</v>
      </c>
      <c r="X77" s="18">
        <v>9</v>
      </c>
      <c r="Y77" s="18">
        <v>8</v>
      </c>
      <c r="Z77" s="18">
        <v>5</v>
      </c>
      <c r="AA77" s="18"/>
      <c r="AB77" s="18"/>
      <c r="AC77" s="18"/>
      <c r="AD77" s="19"/>
      <c r="AE77" s="59">
        <f t="shared" ref="AE77" si="244">(V77+W77+X77)/J77</f>
        <v>3.3946251768033945E-3</v>
      </c>
      <c r="AF77" s="58">
        <f t="shared" ref="AF77" si="245">(V77+W77+X77+Y77+Z77)/J77</f>
        <v>7.0721357850070717E-3</v>
      </c>
      <c r="AG77" s="18">
        <v>5</v>
      </c>
      <c r="AH77" s="18">
        <v>18</v>
      </c>
      <c r="AI77" s="18">
        <v>18</v>
      </c>
      <c r="AJ77" s="18">
        <v>20</v>
      </c>
      <c r="AK77" s="18">
        <v>19</v>
      </c>
      <c r="AL77" s="18">
        <v>56</v>
      </c>
      <c r="AM77" s="18">
        <v>42</v>
      </c>
      <c r="AN77" s="18"/>
      <c r="AO77" s="19"/>
      <c r="AP77" s="59">
        <f t="shared" si="240"/>
        <v>2.2630834512022632E-2</v>
      </c>
      <c r="AQ77" s="58">
        <f t="shared" si="241"/>
        <v>5.0353606789250355E-2</v>
      </c>
    </row>
    <row r="78" spans="2:175" x14ac:dyDescent="0.25">
      <c r="B78" s="16"/>
      <c r="C78" s="6"/>
      <c r="D78" s="6"/>
      <c r="E78" s="6" t="s">
        <v>2</v>
      </c>
      <c r="F78" s="6" t="s">
        <v>28</v>
      </c>
      <c r="G78" s="7">
        <v>4</v>
      </c>
      <c r="H78" s="58">
        <f t="shared" si="235"/>
        <v>0.64485981308411211</v>
      </c>
      <c r="I78" s="58">
        <f>U78+AF78+AQ78</f>
        <v>0.74205607476635516</v>
      </c>
      <c r="J78" s="17">
        <v>535</v>
      </c>
      <c r="K78" s="18">
        <v>21</v>
      </c>
      <c r="L78" s="18">
        <v>91</v>
      </c>
      <c r="M78" s="18">
        <v>80</v>
      </c>
      <c r="N78" s="18">
        <v>76</v>
      </c>
      <c r="O78" s="18">
        <v>41</v>
      </c>
      <c r="P78" s="18">
        <v>34</v>
      </c>
      <c r="Q78" s="18">
        <v>13</v>
      </c>
      <c r="R78" s="18"/>
      <c r="S78" s="19"/>
      <c r="T78" s="59">
        <f>(K78+L78+M78+N78+O78) /J78</f>
        <v>0.57757009345794397</v>
      </c>
      <c r="U78" s="58">
        <f t="shared" ref="U78" si="246">(K78+L78+M78+N78+O78+P78+Q78)/J78</f>
        <v>0.66542056074766354</v>
      </c>
      <c r="V78" s="18">
        <v>0</v>
      </c>
      <c r="W78" s="18">
        <v>0</v>
      </c>
      <c r="X78" s="18">
        <v>0</v>
      </c>
      <c r="Y78" s="18">
        <v>2</v>
      </c>
      <c r="Z78" s="18">
        <v>1</v>
      </c>
      <c r="AA78" s="18">
        <v>1</v>
      </c>
      <c r="AB78" s="18">
        <v>1</v>
      </c>
      <c r="AC78" s="18"/>
      <c r="AD78" s="19"/>
      <c r="AE78" s="59">
        <f t="shared" ref="AE78" si="247">(V78+W78+X78+Y78+Z78) /J78</f>
        <v>5.6074766355140183E-3</v>
      </c>
      <c r="AF78" s="58">
        <f t="shared" ref="AF78" si="248">(V78+W78+X78+Y78+Z78+AA78+AB78)/J78</f>
        <v>9.3457943925233638E-3</v>
      </c>
      <c r="AG78" s="18">
        <v>11</v>
      </c>
      <c r="AH78" s="18">
        <v>1</v>
      </c>
      <c r="AI78" s="18">
        <v>9</v>
      </c>
      <c r="AJ78" s="18">
        <v>9</v>
      </c>
      <c r="AK78" s="18">
        <v>3</v>
      </c>
      <c r="AL78" s="18">
        <v>2</v>
      </c>
      <c r="AM78" s="18">
        <v>1</v>
      </c>
      <c r="AN78" s="18"/>
      <c r="AO78" s="19"/>
      <c r="AP78" s="59">
        <f t="shared" si="240"/>
        <v>6.1682242990654203E-2</v>
      </c>
      <c r="AQ78" s="58">
        <f t="shared" si="241"/>
        <v>6.7289719626168226E-2</v>
      </c>
    </row>
    <row r="79" spans="2:175" s="15" customFormat="1" ht="15.75" thickBot="1" x14ac:dyDescent="0.3">
      <c r="B79" s="14"/>
      <c r="C79" s="20"/>
      <c r="D79" s="20"/>
      <c r="E79" s="20"/>
      <c r="F79" s="20"/>
      <c r="G79" s="62"/>
      <c r="H79" s="63"/>
      <c r="I79" s="63"/>
      <c r="J79" s="64"/>
      <c r="K79" s="20"/>
      <c r="L79" s="20"/>
      <c r="M79" s="20"/>
      <c r="N79" s="20"/>
      <c r="O79" s="20"/>
      <c r="P79" s="20"/>
      <c r="Q79" s="20"/>
      <c r="R79" s="20"/>
      <c r="S79" s="65"/>
      <c r="T79" s="66"/>
      <c r="U79" s="67"/>
      <c r="V79" s="20"/>
      <c r="W79" s="20"/>
      <c r="X79" s="20"/>
      <c r="Y79" s="20"/>
      <c r="Z79" s="20"/>
      <c r="AA79" s="20"/>
      <c r="AB79" s="20"/>
      <c r="AC79" s="20"/>
      <c r="AD79" s="65"/>
      <c r="AE79" s="66"/>
      <c r="AF79" s="67"/>
      <c r="AG79" s="20"/>
      <c r="AH79" s="20"/>
      <c r="AI79" s="20"/>
      <c r="AJ79" s="20"/>
      <c r="AK79" s="20"/>
      <c r="AL79" s="20"/>
      <c r="AM79" s="20"/>
      <c r="AN79" s="20"/>
      <c r="AO79" s="65"/>
      <c r="AP79" s="66"/>
      <c r="AQ79" s="67"/>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row>
    <row r="80" spans="2:175" x14ac:dyDescent="0.25">
      <c r="B80" s="16"/>
      <c r="C80" s="6" t="s">
        <v>26</v>
      </c>
      <c r="D80" s="6"/>
      <c r="E80" s="6" t="s">
        <v>2</v>
      </c>
      <c r="F80" s="6" t="s">
        <v>28</v>
      </c>
      <c r="G80" s="7">
        <v>4</v>
      </c>
      <c r="H80" s="58">
        <f t="shared" ref="H80" si="249">T80+AE80+AP80</f>
        <v>0.64864864864864857</v>
      </c>
      <c r="I80" s="58">
        <f>U80+AF80+AQ80</f>
        <v>0.76351351351351349</v>
      </c>
      <c r="J80" s="17">
        <v>148</v>
      </c>
      <c r="K80" s="18">
        <v>6</v>
      </c>
      <c r="L80" s="18">
        <v>31</v>
      </c>
      <c r="M80" s="18">
        <v>18</v>
      </c>
      <c r="N80" s="18">
        <v>14</v>
      </c>
      <c r="O80" s="18">
        <v>17</v>
      </c>
      <c r="P80" s="18">
        <v>4</v>
      </c>
      <c r="Q80" s="18">
        <v>2</v>
      </c>
      <c r="R80" s="18"/>
      <c r="S80" s="19"/>
      <c r="T80" s="59">
        <f>(K80+L80+M80+N80+O80) /J80</f>
        <v>0.58108108108108103</v>
      </c>
      <c r="U80" s="58">
        <f t="shared" ref="U80" si="250">(K80+L80+M80+N80+O80+P80+Q80)/J80</f>
        <v>0.6216216216216216</v>
      </c>
      <c r="V80" s="18">
        <v>0</v>
      </c>
      <c r="W80" s="18">
        <v>0</v>
      </c>
      <c r="X80" s="18">
        <v>1</v>
      </c>
      <c r="Y80" s="18">
        <v>1</v>
      </c>
      <c r="Z80" s="18">
        <v>3</v>
      </c>
      <c r="AA80" s="18">
        <v>5</v>
      </c>
      <c r="AB80" s="18">
        <v>2</v>
      </c>
      <c r="AC80" s="18"/>
      <c r="AD80" s="19"/>
      <c r="AE80" s="59">
        <f t="shared" ref="AE80" si="251">(V80+W80+X80+Y80+Z80) /J80</f>
        <v>3.3783783783783786E-2</v>
      </c>
      <c r="AF80" s="58">
        <f t="shared" ref="AF80" si="252">(V80+W80+X80+Y80+Z80+AA80+AB80)/J80</f>
        <v>8.1081081081081086E-2</v>
      </c>
      <c r="AG80" s="18">
        <v>0</v>
      </c>
      <c r="AH80" s="18">
        <v>0</v>
      </c>
      <c r="AI80" s="18">
        <v>1</v>
      </c>
      <c r="AJ80" s="18">
        <v>3</v>
      </c>
      <c r="AK80" s="18">
        <v>1</v>
      </c>
      <c r="AL80" s="18">
        <v>2</v>
      </c>
      <c r="AM80" s="18">
        <v>2</v>
      </c>
      <c r="AN80" s="18"/>
      <c r="AO80" s="19"/>
      <c r="AP80" s="59">
        <f t="shared" ref="AP80" si="253">(AG80+AH80+AI80+AJ80+AK80) /J80</f>
        <v>3.3783783783783786E-2</v>
      </c>
      <c r="AQ80" s="58">
        <f t="shared" ref="AQ80" si="254">(AG80+AH80+AI80+AJ80+AK80+AL80+AM80)/J80</f>
        <v>6.0810810810810814E-2</v>
      </c>
    </row>
    <row r="81" spans="2:175" s="15" customFormat="1" ht="15.75" thickBot="1" x14ac:dyDescent="0.3">
      <c r="B81" s="14"/>
      <c r="C81" s="20"/>
      <c r="D81" s="20"/>
      <c r="E81" s="20"/>
      <c r="F81" s="20"/>
      <c r="G81" s="62"/>
      <c r="H81" s="63"/>
      <c r="I81" s="63"/>
      <c r="J81" s="64"/>
      <c r="K81" s="20"/>
      <c r="L81" s="20"/>
      <c r="M81" s="20"/>
      <c r="N81" s="20"/>
      <c r="O81" s="20"/>
      <c r="P81" s="20"/>
      <c r="Q81" s="20"/>
      <c r="R81" s="20"/>
      <c r="S81" s="65"/>
      <c r="T81" s="66"/>
      <c r="U81" s="67"/>
      <c r="V81" s="20"/>
      <c r="W81" s="20"/>
      <c r="X81" s="20"/>
      <c r="Y81" s="20"/>
      <c r="Z81" s="20"/>
      <c r="AA81" s="20"/>
      <c r="AB81" s="20"/>
      <c r="AC81" s="20"/>
      <c r="AD81" s="65"/>
      <c r="AE81" s="66"/>
      <c r="AF81" s="67"/>
      <c r="AG81" s="20"/>
      <c r="AH81" s="20"/>
      <c r="AI81" s="20"/>
      <c r="AJ81" s="20"/>
      <c r="AK81" s="20"/>
      <c r="AL81" s="20"/>
      <c r="AM81" s="20"/>
      <c r="AN81" s="20"/>
      <c r="AO81" s="65"/>
      <c r="AP81" s="66"/>
      <c r="AQ81" s="67"/>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c r="FC81" s="83"/>
      <c r="FD81" s="83"/>
      <c r="FE81" s="83"/>
      <c r="FF81" s="83"/>
      <c r="FG81" s="83"/>
      <c r="FH81" s="83"/>
      <c r="FI81" s="83"/>
      <c r="FJ81" s="83"/>
      <c r="FK81" s="83"/>
      <c r="FL81" s="83"/>
      <c r="FM81" s="83"/>
      <c r="FN81" s="83"/>
      <c r="FO81" s="83"/>
      <c r="FP81" s="83"/>
      <c r="FQ81" s="83"/>
      <c r="FR81" s="83"/>
      <c r="FS81" s="83"/>
    </row>
    <row r="82" spans="2:175" x14ac:dyDescent="0.25">
      <c r="B82" s="16"/>
      <c r="C82" s="6" t="s">
        <v>5</v>
      </c>
      <c r="D82" s="6"/>
      <c r="E82" s="6" t="s">
        <v>1</v>
      </c>
      <c r="F82" s="6" t="s">
        <v>28</v>
      </c>
      <c r="G82" s="7">
        <v>1</v>
      </c>
      <c r="H82" s="58">
        <f t="shared" ref="H82:I85" si="255">T82+AE82+AP82</f>
        <v>3.0888030888030889E-2</v>
      </c>
      <c r="I82" s="58">
        <f t="shared" si="255"/>
        <v>5.7915057915057917E-2</v>
      </c>
      <c r="J82" s="17">
        <v>259</v>
      </c>
      <c r="K82" s="18">
        <v>0</v>
      </c>
      <c r="L82" s="18">
        <v>0</v>
      </c>
      <c r="M82" s="18">
        <v>0</v>
      </c>
      <c r="N82" s="18">
        <v>0</v>
      </c>
      <c r="O82" s="18"/>
      <c r="P82" s="18"/>
      <c r="Q82" s="18"/>
      <c r="R82" s="18"/>
      <c r="S82" s="19"/>
      <c r="T82" s="59">
        <f t="shared" ref="T82" si="256">(K82+L82)/J82</f>
        <v>0</v>
      </c>
      <c r="U82" s="58">
        <f t="shared" ref="U82" si="257">(K82+L82+M82+N82)/J82</f>
        <v>0</v>
      </c>
      <c r="V82" s="18">
        <v>0</v>
      </c>
      <c r="W82" s="18">
        <v>0</v>
      </c>
      <c r="X82" s="18">
        <v>0</v>
      </c>
      <c r="Y82" s="18">
        <v>0</v>
      </c>
      <c r="Z82" s="18"/>
      <c r="AA82" s="18"/>
      <c r="AB82" s="18"/>
      <c r="AC82" s="18"/>
      <c r="AD82" s="19"/>
      <c r="AE82" s="59">
        <f t="shared" ref="AE82" si="258">(V82+W82)/J82</f>
        <v>0</v>
      </c>
      <c r="AF82" s="58">
        <f t="shared" ref="AF82" si="259">(V82+W82+X82+Y82)/J82</f>
        <v>0</v>
      </c>
      <c r="AG82" s="18">
        <v>2</v>
      </c>
      <c r="AH82" s="18">
        <v>0</v>
      </c>
      <c r="AI82" s="18">
        <v>1</v>
      </c>
      <c r="AJ82" s="18">
        <v>2</v>
      </c>
      <c r="AK82" s="18">
        <v>3</v>
      </c>
      <c r="AL82" s="18">
        <v>3</v>
      </c>
      <c r="AM82" s="18">
        <v>4</v>
      </c>
      <c r="AN82" s="18"/>
      <c r="AO82" s="19"/>
      <c r="AP82" s="59">
        <f t="shared" ref="AP82:AP85" si="260">(AG82+AH82+AI82+AJ82+AK82) /J82</f>
        <v>3.0888030888030889E-2</v>
      </c>
      <c r="AQ82" s="58">
        <f t="shared" ref="AQ82:AQ85" si="261">(AG82+AH82+AI82+AJ82+AK82+AL82+AM82)/J82</f>
        <v>5.7915057915057917E-2</v>
      </c>
    </row>
    <row r="83" spans="2:175" x14ac:dyDescent="0.25">
      <c r="B83" s="16"/>
      <c r="C83" s="6"/>
      <c r="D83" s="6"/>
      <c r="E83" s="6" t="s">
        <v>27</v>
      </c>
      <c r="F83" s="6" t="s">
        <v>28</v>
      </c>
      <c r="G83" s="7">
        <v>2</v>
      </c>
      <c r="H83" s="58">
        <f t="shared" si="255"/>
        <v>0.94642857142857151</v>
      </c>
      <c r="I83" s="58">
        <f t="shared" si="255"/>
        <v>0.9642857142857143</v>
      </c>
      <c r="J83" s="17">
        <v>56</v>
      </c>
      <c r="K83" s="18">
        <v>3</v>
      </c>
      <c r="L83" s="18">
        <v>49</v>
      </c>
      <c r="M83" s="18">
        <v>0</v>
      </c>
      <c r="N83" s="18">
        <v>0</v>
      </c>
      <c r="O83" s="18">
        <v>0</v>
      </c>
      <c r="P83" s="18"/>
      <c r="Q83" s="18"/>
      <c r="R83" s="18"/>
      <c r="S83" s="19"/>
      <c r="T83" s="59">
        <f t="shared" ref="T83" si="262">(K83+L83+M83)/J83</f>
        <v>0.9285714285714286</v>
      </c>
      <c r="U83" s="58">
        <f t="shared" ref="U83" si="263">(K83+L83+M83+N83+O83)/J83</f>
        <v>0.9285714285714286</v>
      </c>
      <c r="V83" s="18">
        <v>0</v>
      </c>
      <c r="W83" s="18">
        <v>0</v>
      </c>
      <c r="X83" s="18">
        <v>0</v>
      </c>
      <c r="Y83" s="18">
        <v>0</v>
      </c>
      <c r="Z83" s="18">
        <v>0</v>
      </c>
      <c r="AA83" s="18"/>
      <c r="AB83" s="18"/>
      <c r="AC83" s="18"/>
      <c r="AD83" s="19"/>
      <c r="AE83" s="59">
        <f t="shared" ref="AE83" si="264">(V83+W83+X83)/J83</f>
        <v>0</v>
      </c>
      <c r="AF83" s="58">
        <f t="shared" ref="AF83" si="265">(V83+W83+X83+Y83+Z83)/J83</f>
        <v>0</v>
      </c>
      <c r="AG83" s="18">
        <v>0</v>
      </c>
      <c r="AH83" s="18">
        <v>1</v>
      </c>
      <c r="AI83" s="18">
        <v>0</v>
      </c>
      <c r="AJ83" s="18">
        <v>0</v>
      </c>
      <c r="AK83" s="18">
        <v>0</v>
      </c>
      <c r="AL83" s="18">
        <v>1</v>
      </c>
      <c r="AM83" s="18">
        <v>0</v>
      </c>
      <c r="AN83" s="18"/>
      <c r="AO83" s="19"/>
      <c r="AP83" s="59">
        <f t="shared" si="260"/>
        <v>1.7857142857142856E-2</v>
      </c>
      <c r="AQ83" s="58">
        <f t="shared" si="261"/>
        <v>3.5714285714285712E-2</v>
      </c>
    </row>
    <row r="84" spans="2:175" x14ac:dyDescent="0.25">
      <c r="B84" s="16"/>
      <c r="C84" s="6"/>
      <c r="D84" s="6"/>
      <c r="E84" s="6" t="s">
        <v>2</v>
      </c>
      <c r="F84" s="6" t="s">
        <v>28</v>
      </c>
      <c r="G84" s="7">
        <v>4</v>
      </c>
      <c r="H84" s="58">
        <f t="shared" si="255"/>
        <v>0.67464953271028039</v>
      </c>
      <c r="I84" s="58">
        <f>U84+AF84+AQ84</f>
        <v>0.8003504672897197</v>
      </c>
      <c r="J84" s="21">
        <v>8560</v>
      </c>
      <c r="K84" s="18">
        <v>193</v>
      </c>
      <c r="L84" s="18">
        <v>508</v>
      </c>
      <c r="M84" s="18">
        <v>942</v>
      </c>
      <c r="N84" s="22">
        <v>1887</v>
      </c>
      <c r="O84" s="22">
        <v>1827</v>
      </c>
      <c r="P84" s="18">
        <v>583</v>
      </c>
      <c r="Q84" s="18">
        <v>217</v>
      </c>
      <c r="R84" s="18"/>
      <c r="S84" s="19"/>
      <c r="T84" s="59">
        <f>(K84+L84+M84+N84+O84) /J84</f>
        <v>0.62581775700934583</v>
      </c>
      <c r="U84" s="58">
        <f t="shared" ref="U84" si="266">(K84+L84+M84+N84+O84+P84+Q84)/J84</f>
        <v>0.71927570093457949</v>
      </c>
      <c r="V84" s="18">
        <v>6</v>
      </c>
      <c r="W84" s="18">
        <v>4</v>
      </c>
      <c r="X84" s="18">
        <v>21</v>
      </c>
      <c r="Y84" s="18">
        <v>29</v>
      </c>
      <c r="Z84" s="18">
        <v>72</v>
      </c>
      <c r="AA84" s="18">
        <v>82</v>
      </c>
      <c r="AB84" s="18">
        <v>52</v>
      </c>
      <c r="AC84" s="18"/>
      <c r="AD84" s="19"/>
      <c r="AE84" s="59">
        <f t="shared" ref="AE84" si="267">(V84+W84+X84+Y84+Z84) /J84</f>
        <v>1.5420560747663551E-2</v>
      </c>
      <c r="AF84" s="58">
        <f t="shared" ref="AF84" si="268">(V84+W84+X84+Y84+Z84+AA84+AB84)/J84</f>
        <v>3.1074766355140188E-2</v>
      </c>
      <c r="AG84" s="18">
        <v>4</v>
      </c>
      <c r="AH84" s="18">
        <v>24</v>
      </c>
      <c r="AI84" s="18">
        <v>65</v>
      </c>
      <c r="AJ84" s="18">
        <v>90</v>
      </c>
      <c r="AK84" s="18">
        <v>103</v>
      </c>
      <c r="AL84" s="18">
        <v>83</v>
      </c>
      <c r="AM84" s="18">
        <v>59</v>
      </c>
      <c r="AN84" s="18"/>
      <c r="AO84" s="19"/>
      <c r="AP84" s="59">
        <f t="shared" si="260"/>
        <v>3.3411214953271026E-2</v>
      </c>
      <c r="AQ84" s="58">
        <f t="shared" si="261"/>
        <v>0.05</v>
      </c>
    </row>
    <row r="85" spans="2:175" x14ac:dyDescent="0.25">
      <c r="B85" s="16"/>
      <c r="C85" s="6"/>
      <c r="D85" s="6"/>
      <c r="E85" s="6" t="s">
        <v>3</v>
      </c>
      <c r="F85" s="6" t="s">
        <v>28</v>
      </c>
      <c r="G85" s="7">
        <v>3</v>
      </c>
      <c r="H85" s="58">
        <f t="shared" si="255"/>
        <v>0.78280254777070069</v>
      </c>
      <c r="I85" s="58">
        <f t="shared" si="255"/>
        <v>0.87961783439490449</v>
      </c>
      <c r="J85" s="21">
        <v>1570</v>
      </c>
      <c r="K85" s="22">
        <v>11</v>
      </c>
      <c r="L85" s="22">
        <v>278</v>
      </c>
      <c r="M85" s="22">
        <v>712</v>
      </c>
      <c r="N85" s="22">
        <v>193</v>
      </c>
      <c r="O85" s="22">
        <v>57</v>
      </c>
      <c r="P85" s="22">
        <v>28</v>
      </c>
      <c r="Q85" s="22"/>
      <c r="R85" s="22"/>
      <c r="S85" s="23"/>
      <c r="T85" s="59">
        <f t="shared" ref="T85" si="269">(K85+L85+M85+N85)/J85</f>
        <v>0.76050955414012744</v>
      </c>
      <c r="U85" s="58">
        <f t="shared" ref="U85" si="270">(K85+L85+M85+N85+O85+P85)/J85</f>
        <v>0.81464968152866246</v>
      </c>
      <c r="V85" s="18">
        <v>0</v>
      </c>
      <c r="W85" s="18">
        <v>1</v>
      </c>
      <c r="X85" s="18">
        <v>0</v>
      </c>
      <c r="Y85" s="18">
        <v>0</v>
      </c>
      <c r="Z85" s="18">
        <v>0</v>
      </c>
      <c r="AA85" s="18">
        <v>0</v>
      </c>
      <c r="AB85" s="18"/>
      <c r="AC85" s="18"/>
      <c r="AD85" s="19"/>
      <c r="AE85" s="59">
        <f t="shared" ref="AE85" si="271">(V85+W85+X85+Y85)/J85</f>
        <v>6.3694267515923564E-4</v>
      </c>
      <c r="AF85" s="58">
        <f t="shared" ref="AF85" si="272">(V85+W85+X85+Y85+Z85+AA85)/J85</f>
        <v>6.3694267515923564E-4</v>
      </c>
      <c r="AG85" s="18">
        <v>10</v>
      </c>
      <c r="AH85" s="18">
        <v>1</v>
      </c>
      <c r="AI85" s="18">
        <v>3</v>
      </c>
      <c r="AJ85" s="18">
        <v>8</v>
      </c>
      <c r="AK85" s="18">
        <v>12</v>
      </c>
      <c r="AL85" s="18">
        <v>27</v>
      </c>
      <c r="AM85" s="18">
        <v>40</v>
      </c>
      <c r="AN85" s="18"/>
      <c r="AO85" s="19"/>
      <c r="AP85" s="59">
        <f t="shared" si="260"/>
        <v>2.1656050955414011E-2</v>
      </c>
      <c r="AQ85" s="58">
        <f t="shared" si="261"/>
        <v>6.4331210191082802E-2</v>
      </c>
    </row>
    <row r="86" spans="2:175" s="15" customFormat="1" ht="15.75" thickBot="1" x14ac:dyDescent="0.3">
      <c r="B86" s="14"/>
      <c r="C86" s="20"/>
      <c r="D86" s="20"/>
      <c r="E86" s="20"/>
      <c r="F86" s="20"/>
      <c r="G86" s="62"/>
      <c r="H86" s="63"/>
      <c r="I86" s="69"/>
      <c r="J86" s="64"/>
      <c r="K86" s="20"/>
      <c r="L86" s="20"/>
      <c r="M86" s="20"/>
      <c r="N86" s="20"/>
      <c r="O86" s="20"/>
      <c r="P86" s="20"/>
      <c r="Q86" s="20"/>
      <c r="R86" s="20"/>
      <c r="S86" s="65"/>
      <c r="T86" s="66"/>
      <c r="U86" s="67"/>
      <c r="V86" s="20"/>
      <c r="W86" s="20"/>
      <c r="X86" s="20"/>
      <c r="Y86" s="20"/>
      <c r="Z86" s="20"/>
      <c r="AA86" s="20"/>
      <c r="AB86" s="20"/>
      <c r="AC86" s="20"/>
      <c r="AD86" s="65"/>
      <c r="AE86" s="66"/>
      <c r="AF86" s="67"/>
      <c r="AG86" s="20"/>
      <c r="AH86" s="20"/>
      <c r="AI86" s="20"/>
      <c r="AJ86" s="20"/>
      <c r="AK86" s="20"/>
      <c r="AL86" s="20"/>
      <c r="AM86" s="20"/>
      <c r="AN86" s="20"/>
      <c r="AO86" s="65"/>
      <c r="AP86" s="66"/>
      <c r="AQ86" s="67"/>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c r="EN86" s="83"/>
      <c r="EO86" s="83"/>
      <c r="EP86" s="83"/>
      <c r="EQ86" s="83"/>
      <c r="ER86" s="83"/>
      <c r="ES86" s="83"/>
      <c r="ET86" s="83"/>
      <c r="EU86" s="83"/>
      <c r="EV86" s="83"/>
      <c r="EW86" s="83"/>
      <c r="EX86" s="83"/>
      <c r="EY86" s="83"/>
      <c r="EZ86" s="83"/>
      <c r="FA86" s="83"/>
      <c r="FB86" s="83"/>
      <c r="FC86" s="83"/>
      <c r="FD86" s="83"/>
      <c r="FE86" s="83"/>
      <c r="FF86" s="83"/>
      <c r="FG86" s="83"/>
      <c r="FH86" s="83"/>
      <c r="FI86" s="83"/>
      <c r="FJ86" s="83"/>
      <c r="FK86" s="83"/>
      <c r="FL86" s="83"/>
      <c r="FM86" s="83"/>
      <c r="FN86" s="83"/>
      <c r="FO86" s="83"/>
      <c r="FP86" s="83"/>
      <c r="FQ86" s="83"/>
      <c r="FR86" s="83"/>
      <c r="FS86" s="83"/>
    </row>
    <row r="87" spans="2:175" x14ac:dyDescent="0.25">
      <c r="B87" s="16"/>
      <c r="C87" s="6" t="s">
        <v>6</v>
      </c>
      <c r="D87" s="6"/>
      <c r="E87" s="6" t="s">
        <v>1</v>
      </c>
      <c r="F87" s="6" t="s">
        <v>28</v>
      </c>
      <c r="G87" s="7">
        <v>1</v>
      </c>
      <c r="H87" s="58">
        <f t="shared" ref="H87:I90" si="273">T87+AE87+AP87</f>
        <v>2.3411371237458196E-2</v>
      </c>
      <c r="I87" s="58">
        <f t="shared" si="273"/>
        <v>4.0133779264214048E-2</v>
      </c>
      <c r="J87" s="17">
        <v>299</v>
      </c>
      <c r="K87" s="18">
        <v>0</v>
      </c>
      <c r="L87" s="18">
        <v>0</v>
      </c>
      <c r="M87" s="18">
        <v>0</v>
      </c>
      <c r="N87" s="18">
        <v>0</v>
      </c>
      <c r="O87" s="18"/>
      <c r="P87" s="18"/>
      <c r="Q87" s="18"/>
      <c r="R87" s="18"/>
      <c r="S87" s="19"/>
      <c r="T87" s="59">
        <f t="shared" ref="T87" si="274">(K87+L87)/J87</f>
        <v>0</v>
      </c>
      <c r="U87" s="58">
        <f t="shared" ref="U87" si="275">(K87+L87+M87+N87)/J87</f>
        <v>0</v>
      </c>
      <c r="V87" s="18">
        <v>0</v>
      </c>
      <c r="W87" s="18">
        <v>1</v>
      </c>
      <c r="X87" s="18">
        <v>0</v>
      </c>
      <c r="Y87" s="18">
        <v>0</v>
      </c>
      <c r="Z87" s="18"/>
      <c r="AA87" s="18"/>
      <c r="AB87" s="18"/>
      <c r="AC87" s="18"/>
      <c r="AD87" s="19"/>
      <c r="AE87" s="59">
        <f t="shared" ref="AE87" si="276">(V87+W87)/J87</f>
        <v>3.3444816053511705E-3</v>
      </c>
      <c r="AF87" s="58">
        <f t="shared" ref="AF87" si="277">(V87+W87+X87+Y87)/J87</f>
        <v>3.3444816053511705E-3</v>
      </c>
      <c r="AG87" s="18">
        <v>2</v>
      </c>
      <c r="AH87" s="18">
        <v>0</v>
      </c>
      <c r="AI87" s="18">
        <v>1</v>
      </c>
      <c r="AJ87" s="18">
        <v>1</v>
      </c>
      <c r="AK87" s="18">
        <v>2</v>
      </c>
      <c r="AL87" s="18">
        <v>4</v>
      </c>
      <c r="AM87" s="18">
        <v>1</v>
      </c>
      <c r="AN87" s="18"/>
      <c r="AO87" s="19"/>
      <c r="AP87" s="59">
        <f t="shared" ref="AP87:AP90" si="278">(AG87+AH87+AI87+AJ87+AK87) /J87</f>
        <v>2.0066889632107024E-2</v>
      </c>
      <c r="AQ87" s="58">
        <f t="shared" ref="AQ87:AQ90" si="279">(AG87+AH87+AI87+AJ87+AK87+AL87+AM87)/J87</f>
        <v>3.678929765886288E-2</v>
      </c>
    </row>
    <row r="88" spans="2:175" x14ac:dyDescent="0.25">
      <c r="B88" s="16"/>
      <c r="C88" s="6"/>
      <c r="D88" s="6"/>
      <c r="E88" s="6" t="s">
        <v>27</v>
      </c>
      <c r="F88" s="6" t="s">
        <v>28</v>
      </c>
      <c r="G88" s="7">
        <v>2</v>
      </c>
      <c r="H88" s="58">
        <f t="shared" si="273"/>
        <v>0.47058823529411764</v>
      </c>
      <c r="I88" s="58">
        <f t="shared" si="273"/>
        <v>0.58823529411764708</v>
      </c>
      <c r="J88" s="17">
        <v>17</v>
      </c>
      <c r="K88" s="18">
        <v>3</v>
      </c>
      <c r="L88" s="18">
        <v>1</v>
      </c>
      <c r="M88" s="18">
        <v>4</v>
      </c>
      <c r="N88" s="18">
        <v>1</v>
      </c>
      <c r="O88" s="18">
        <v>0</v>
      </c>
      <c r="P88" s="18"/>
      <c r="Q88" s="18"/>
      <c r="R88" s="18"/>
      <c r="S88" s="19"/>
      <c r="T88" s="59">
        <f t="shared" ref="T88" si="280">(K88+L88+M88)/J88</f>
        <v>0.47058823529411764</v>
      </c>
      <c r="U88" s="58">
        <f t="shared" ref="U88" si="281">(K88+L88+M88+N88+O88)/J88</f>
        <v>0.52941176470588236</v>
      </c>
      <c r="V88" s="18">
        <v>0</v>
      </c>
      <c r="W88" s="18">
        <v>0</v>
      </c>
      <c r="X88" s="18">
        <v>0</v>
      </c>
      <c r="Y88" s="18">
        <v>0</v>
      </c>
      <c r="Z88" s="18">
        <v>0</v>
      </c>
      <c r="AA88" s="18"/>
      <c r="AB88" s="18"/>
      <c r="AC88" s="18"/>
      <c r="AD88" s="19"/>
      <c r="AE88" s="59">
        <f t="shared" ref="AE88" si="282">(V88+W88+X88)/J88</f>
        <v>0</v>
      </c>
      <c r="AF88" s="58">
        <f t="shared" ref="AF88" si="283">(V88+W88+X88+Y88+Z88)/J88</f>
        <v>0</v>
      </c>
      <c r="AG88" s="18">
        <v>0</v>
      </c>
      <c r="AH88" s="18">
        <v>0</v>
      </c>
      <c r="AI88" s="18">
        <v>0</v>
      </c>
      <c r="AJ88" s="18">
        <v>0</v>
      </c>
      <c r="AK88" s="18">
        <v>0</v>
      </c>
      <c r="AL88" s="18">
        <v>1</v>
      </c>
      <c r="AM88" s="18">
        <v>0</v>
      </c>
      <c r="AN88" s="18"/>
      <c r="AO88" s="19"/>
      <c r="AP88" s="59">
        <f t="shared" si="278"/>
        <v>0</v>
      </c>
      <c r="AQ88" s="58">
        <f t="shared" si="279"/>
        <v>5.8823529411764705E-2</v>
      </c>
    </row>
    <row r="89" spans="2:175" x14ac:dyDescent="0.25">
      <c r="B89" s="16"/>
      <c r="C89" s="6"/>
      <c r="D89" s="6"/>
      <c r="E89" s="6" t="s">
        <v>2</v>
      </c>
      <c r="F89" s="6" t="s">
        <v>28</v>
      </c>
      <c r="G89" s="7">
        <v>4</v>
      </c>
      <c r="H89" s="58">
        <f t="shared" si="273"/>
        <v>0.6287396562698917</v>
      </c>
      <c r="I89" s="58">
        <f>U89+AF89+AQ89</f>
        <v>0.79726288987905791</v>
      </c>
      <c r="J89" s="21">
        <v>6284</v>
      </c>
      <c r="K89" s="18">
        <v>20</v>
      </c>
      <c r="L89" s="18">
        <v>472</v>
      </c>
      <c r="M89" s="18">
        <v>675</v>
      </c>
      <c r="N89" s="22">
        <v>1123</v>
      </c>
      <c r="O89" s="22">
        <v>1421</v>
      </c>
      <c r="P89" s="18">
        <v>673</v>
      </c>
      <c r="Q89" s="18">
        <v>221</v>
      </c>
      <c r="R89" s="18"/>
      <c r="S89" s="19"/>
      <c r="T89" s="59">
        <f>(K89+L89+M89+N89+O89) /J89</f>
        <v>0.59054742202418842</v>
      </c>
      <c r="U89" s="58">
        <f t="shared" ref="U89" si="284">(K89+L89+M89+N89+O89+P89+Q89)/J89</f>
        <v>0.73281349458943346</v>
      </c>
      <c r="V89" s="18">
        <v>1</v>
      </c>
      <c r="W89" s="18">
        <v>2</v>
      </c>
      <c r="X89" s="18">
        <v>9</v>
      </c>
      <c r="Y89" s="18">
        <v>14</v>
      </c>
      <c r="Z89" s="18">
        <v>25</v>
      </c>
      <c r="AA89" s="18">
        <v>43</v>
      </c>
      <c r="AB89" s="18">
        <v>38</v>
      </c>
      <c r="AC89" s="18"/>
      <c r="AD89" s="19"/>
      <c r="AE89" s="59">
        <f t="shared" ref="AE89" si="285">(V89+W89+X89+Y89+Z89) /J89</f>
        <v>8.1158497772119663E-3</v>
      </c>
      <c r="AF89" s="58">
        <f t="shared" ref="AF89" si="286">(V89+W89+X89+Y89+Z89+AA89+AB89)/J89</f>
        <v>2.1005728835136857E-2</v>
      </c>
      <c r="AG89" s="18">
        <v>1</v>
      </c>
      <c r="AH89" s="18">
        <v>11</v>
      </c>
      <c r="AI89" s="18">
        <v>40</v>
      </c>
      <c r="AJ89" s="18">
        <v>59</v>
      </c>
      <c r="AK89" s="18">
        <v>78</v>
      </c>
      <c r="AL89" s="18">
        <v>45</v>
      </c>
      <c r="AM89" s="18">
        <v>39</v>
      </c>
      <c r="AN89" s="18"/>
      <c r="AO89" s="19"/>
      <c r="AP89" s="59">
        <f t="shared" si="278"/>
        <v>3.0076384468491407E-2</v>
      </c>
      <c r="AQ89" s="58">
        <f t="shared" si="279"/>
        <v>4.3443666454487585E-2</v>
      </c>
    </row>
    <row r="90" spans="2:175" x14ac:dyDescent="0.25">
      <c r="B90" s="16"/>
      <c r="C90" s="6"/>
      <c r="D90" s="6"/>
      <c r="E90" s="6" t="s">
        <v>3</v>
      </c>
      <c r="F90" s="6" t="s">
        <v>28</v>
      </c>
      <c r="G90" s="7">
        <v>3</v>
      </c>
      <c r="H90" s="58">
        <f t="shared" si="273"/>
        <v>0.7671957671957671</v>
      </c>
      <c r="I90" s="58">
        <f t="shared" si="273"/>
        <v>0.87169312169312163</v>
      </c>
      <c r="J90" s="21">
        <v>1512</v>
      </c>
      <c r="K90" s="22">
        <v>22</v>
      </c>
      <c r="L90" s="22">
        <v>302</v>
      </c>
      <c r="M90" s="22">
        <v>583</v>
      </c>
      <c r="N90" s="22">
        <v>207</v>
      </c>
      <c r="O90" s="22">
        <v>83</v>
      </c>
      <c r="P90" s="22">
        <v>26</v>
      </c>
      <c r="Q90" s="22"/>
      <c r="R90" s="22"/>
      <c r="S90" s="23"/>
      <c r="T90" s="59">
        <f t="shared" ref="T90" si="287">(K90+L90+M90+N90)/J90</f>
        <v>0.73677248677248675</v>
      </c>
      <c r="U90" s="58">
        <f t="shared" ref="U90" si="288">(K90+L90+M90+N90+O90+P90)/J90</f>
        <v>0.80886243386243384</v>
      </c>
      <c r="V90" s="18">
        <v>0</v>
      </c>
      <c r="W90" s="18">
        <v>1</v>
      </c>
      <c r="X90" s="18">
        <v>1</v>
      </c>
      <c r="Y90" s="18">
        <v>0</v>
      </c>
      <c r="Z90" s="18">
        <v>0</v>
      </c>
      <c r="AA90" s="18">
        <v>0</v>
      </c>
      <c r="AB90" s="18"/>
      <c r="AC90" s="18"/>
      <c r="AD90" s="19"/>
      <c r="AE90" s="59">
        <f t="shared" ref="AE90" si="289">(V90+W90+X90+Y90)/J90</f>
        <v>1.3227513227513227E-3</v>
      </c>
      <c r="AF90" s="58">
        <f t="shared" ref="AF90" si="290">(V90+W90+X90+Y90+Z90+AA90)/J90</f>
        <v>1.3227513227513227E-3</v>
      </c>
      <c r="AG90" s="18">
        <v>7</v>
      </c>
      <c r="AH90" s="18">
        <v>3</v>
      </c>
      <c r="AI90" s="18">
        <v>2</v>
      </c>
      <c r="AJ90" s="18">
        <v>7</v>
      </c>
      <c r="AK90" s="18">
        <v>25</v>
      </c>
      <c r="AL90" s="18">
        <v>14</v>
      </c>
      <c r="AM90" s="18">
        <v>35</v>
      </c>
      <c r="AN90" s="18"/>
      <c r="AO90" s="19"/>
      <c r="AP90" s="59">
        <f t="shared" si="278"/>
        <v>2.9100529100529099E-2</v>
      </c>
      <c r="AQ90" s="58">
        <f t="shared" si="279"/>
        <v>6.1507936507936505E-2</v>
      </c>
    </row>
    <row r="91" spans="2:175" s="15" customFormat="1" ht="15.75" thickBot="1" x14ac:dyDescent="0.3">
      <c r="B91" s="14"/>
      <c r="C91" s="20"/>
      <c r="D91" s="20"/>
      <c r="E91" s="20"/>
      <c r="F91" s="20"/>
      <c r="G91" s="62"/>
      <c r="H91" s="63"/>
      <c r="I91" s="69"/>
      <c r="J91" s="64"/>
      <c r="K91" s="20"/>
      <c r="L91" s="20"/>
      <c r="M91" s="20"/>
      <c r="N91" s="20"/>
      <c r="O91" s="20"/>
      <c r="P91" s="20"/>
      <c r="Q91" s="20"/>
      <c r="R91" s="20"/>
      <c r="S91" s="65"/>
      <c r="T91" s="66"/>
      <c r="U91" s="67"/>
      <c r="V91" s="20"/>
      <c r="W91" s="20"/>
      <c r="X91" s="20"/>
      <c r="Y91" s="20"/>
      <c r="Z91" s="20"/>
      <c r="AA91" s="20"/>
      <c r="AB91" s="20"/>
      <c r="AC91" s="20"/>
      <c r="AD91" s="65"/>
      <c r="AE91" s="66"/>
      <c r="AF91" s="67"/>
      <c r="AG91" s="20"/>
      <c r="AH91" s="20"/>
      <c r="AI91" s="20"/>
      <c r="AJ91" s="20"/>
      <c r="AK91" s="20"/>
      <c r="AL91" s="20"/>
      <c r="AM91" s="20"/>
      <c r="AN91" s="20"/>
      <c r="AO91" s="65"/>
      <c r="AP91" s="66"/>
      <c r="AQ91" s="67"/>
      <c r="AR91" s="83"/>
      <c r="AS91" s="83"/>
      <c r="AT91" s="83"/>
      <c r="AU91" s="83"/>
      <c r="AV91" s="83"/>
      <c r="AW91" s="83"/>
      <c r="AX91" s="83"/>
      <c r="AY91" s="83"/>
      <c r="AZ91" s="83"/>
      <c r="BA91" s="83"/>
      <c r="BB91" s="83"/>
      <c r="BC91" s="83"/>
      <c r="BD91" s="83"/>
      <c r="BE91" s="83"/>
      <c r="BF91" s="83"/>
      <c r="BG91" s="83"/>
      <c r="BH91" s="83"/>
      <c r="BI91" s="83"/>
      <c r="BJ91" s="83"/>
      <c r="BK91" s="83"/>
      <c r="BL91" s="83"/>
      <c r="BM91" s="83"/>
      <c r="BN91" s="83"/>
      <c r="BO91" s="83"/>
      <c r="BP91" s="83"/>
      <c r="BQ91" s="83"/>
      <c r="BR91" s="83"/>
      <c r="BS91" s="83"/>
      <c r="BT91" s="83"/>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c r="EN91" s="83"/>
      <c r="EO91" s="83"/>
      <c r="EP91" s="83"/>
      <c r="EQ91" s="83"/>
      <c r="ER91" s="83"/>
      <c r="ES91" s="83"/>
      <c r="ET91" s="83"/>
      <c r="EU91" s="83"/>
      <c r="EV91" s="83"/>
      <c r="EW91" s="83"/>
      <c r="EX91" s="83"/>
      <c r="EY91" s="83"/>
      <c r="EZ91" s="83"/>
      <c r="FA91" s="83"/>
      <c r="FB91" s="83"/>
      <c r="FC91" s="83"/>
      <c r="FD91" s="83"/>
      <c r="FE91" s="83"/>
      <c r="FF91" s="83"/>
      <c r="FG91" s="83"/>
      <c r="FH91" s="83"/>
      <c r="FI91" s="83"/>
      <c r="FJ91" s="83"/>
      <c r="FK91" s="83"/>
      <c r="FL91" s="83"/>
      <c r="FM91" s="83"/>
      <c r="FN91" s="83"/>
      <c r="FO91" s="83"/>
      <c r="FP91" s="83"/>
      <c r="FQ91" s="83"/>
      <c r="FR91" s="83"/>
      <c r="FS91" s="83"/>
    </row>
    <row r="92" spans="2:175" x14ac:dyDescent="0.25">
      <c r="B92" s="16"/>
      <c r="C92" s="6" t="s">
        <v>7</v>
      </c>
      <c r="D92" s="6"/>
      <c r="E92" s="6" t="s">
        <v>1</v>
      </c>
      <c r="F92" s="6" t="s">
        <v>28</v>
      </c>
      <c r="G92" s="7">
        <v>1</v>
      </c>
      <c r="H92" s="32" t="s">
        <v>58</v>
      </c>
      <c r="I92" s="32" t="s">
        <v>58</v>
      </c>
      <c r="J92" s="17" t="s">
        <v>58</v>
      </c>
      <c r="K92" s="29" t="s">
        <v>58</v>
      </c>
      <c r="L92" s="29" t="s">
        <v>58</v>
      </c>
      <c r="M92" s="29" t="s">
        <v>58</v>
      </c>
      <c r="N92" s="29" t="s">
        <v>58</v>
      </c>
      <c r="O92" s="29"/>
      <c r="P92" s="29"/>
      <c r="Q92" s="29"/>
      <c r="R92" s="29"/>
      <c r="S92" s="30"/>
      <c r="T92" s="33" t="s">
        <v>58</v>
      </c>
      <c r="U92" s="32" t="s">
        <v>58</v>
      </c>
      <c r="V92" s="29" t="s">
        <v>58</v>
      </c>
      <c r="W92" s="29" t="s">
        <v>58</v>
      </c>
      <c r="X92" s="29" t="s">
        <v>58</v>
      </c>
      <c r="Y92" s="29" t="s">
        <v>58</v>
      </c>
      <c r="Z92" s="29"/>
      <c r="AA92" s="29"/>
      <c r="AB92" s="29"/>
      <c r="AC92" s="29"/>
      <c r="AD92" s="30"/>
      <c r="AE92" s="33" t="s">
        <v>58</v>
      </c>
      <c r="AF92" s="32" t="s">
        <v>58</v>
      </c>
      <c r="AG92" s="29" t="s">
        <v>58</v>
      </c>
      <c r="AH92" s="29" t="s">
        <v>58</v>
      </c>
      <c r="AI92" s="29" t="s">
        <v>58</v>
      </c>
      <c r="AJ92" s="29" t="s">
        <v>58</v>
      </c>
      <c r="AK92" s="29" t="s">
        <v>58</v>
      </c>
      <c r="AL92" s="29" t="s">
        <v>58</v>
      </c>
      <c r="AM92" s="29" t="s">
        <v>58</v>
      </c>
      <c r="AN92" s="29"/>
      <c r="AO92" s="30"/>
      <c r="AP92" s="33" t="s">
        <v>58</v>
      </c>
      <c r="AQ92" s="32" t="s">
        <v>58</v>
      </c>
    </row>
    <row r="93" spans="2:175" x14ac:dyDescent="0.25">
      <c r="B93" s="16"/>
      <c r="C93" s="6"/>
      <c r="D93" s="6"/>
      <c r="E93" s="6" t="s">
        <v>27</v>
      </c>
      <c r="F93" s="6" t="s">
        <v>28</v>
      </c>
      <c r="G93" s="7">
        <v>2</v>
      </c>
      <c r="H93" s="58">
        <f t="shared" ref="H93:I95" si="291">T93+AE93+AP93</f>
        <v>0.375</v>
      </c>
      <c r="I93" s="58">
        <f t="shared" si="291"/>
        <v>0.4642857142857143</v>
      </c>
      <c r="J93" s="17">
        <v>56</v>
      </c>
      <c r="K93" s="18">
        <v>9</v>
      </c>
      <c r="L93" s="18">
        <v>7</v>
      </c>
      <c r="M93" s="18">
        <v>3</v>
      </c>
      <c r="N93" s="18">
        <v>0</v>
      </c>
      <c r="O93" s="18">
        <v>0</v>
      </c>
      <c r="P93" s="18"/>
      <c r="Q93" s="18"/>
      <c r="R93" s="18"/>
      <c r="S93" s="19"/>
      <c r="T93" s="59">
        <f t="shared" ref="T93" si="292">(K93+L93+M93)/J93</f>
        <v>0.3392857142857143</v>
      </c>
      <c r="U93" s="58">
        <f t="shared" ref="U93" si="293">(K93+L93+M93+N93+O93)/J93</f>
        <v>0.3392857142857143</v>
      </c>
      <c r="V93" s="18">
        <v>0</v>
      </c>
      <c r="W93" s="18">
        <v>0</v>
      </c>
      <c r="X93" s="18">
        <v>0</v>
      </c>
      <c r="Y93" s="18">
        <v>0</v>
      </c>
      <c r="Z93" s="18">
        <v>0</v>
      </c>
      <c r="AA93" s="18"/>
      <c r="AB93" s="18"/>
      <c r="AC93" s="18"/>
      <c r="AD93" s="19"/>
      <c r="AE93" s="59">
        <f t="shared" ref="AE93" si="294">(V93+W93+X93)/J93</f>
        <v>0</v>
      </c>
      <c r="AF93" s="58">
        <f t="shared" ref="AF93" si="295">(V93+W93+X93+Y93+Z93)/J93</f>
        <v>0</v>
      </c>
      <c r="AG93" s="18">
        <v>0</v>
      </c>
      <c r="AH93" s="18">
        <v>1</v>
      </c>
      <c r="AI93" s="18">
        <v>0</v>
      </c>
      <c r="AJ93" s="18">
        <v>1</v>
      </c>
      <c r="AK93" s="18">
        <v>0</v>
      </c>
      <c r="AL93" s="18">
        <v>4</v>
      </c>
      <c r="AM93" s="18">
        <v>1</v>
      </c>
      <c r="AN93" s="18"/>
      <c r="AO93" s="19"/>
      <c r="AP93" s="59">
        <f t="shared" ref="AP93" si="296">(AG93+AH93+AI93+AJ93+AK93) /J93</f>
        <v>3.5714285714285712E-2</v>
      </c>
      <c r="AQ93" s="58">
        <f t="shared" ref="AQ93" si="297">(AG93+AH93+AI93+AJ93+AK93+AL93+AM93)/J93</f>
        <v>0.125</v>
      </c>
    </row>
    <row r="94" spans="2:175" x14ac:dyDescent="0.25">
      <c r="B94" s="16"/>
      <c r="C94" s="6"/>
      <c r="D94" s="6"/>
      <c r="E94" s="6" t="s">
        <v>2</v>
      </c>
      <c r="F94" s="6" t="s">
        <v>28</v>
      </c>
      <c r="G94" s="7">
        <v>4</v>
      </c>
      <c r="H94" s="58">
        <f t="shared" si="291"/>
        <v>0.61369622475856023</v>
      </c>
      <c r="I94" s="58">
        <f>U94+AF94+AQ94</f>
        <v>0.75899912203687447</v>
      </c>
      <c r="J94" s="21">
        <v>2278</v>
      </c>
      <c r="K94" s="18">
        <v>2</v>
      </c>
      <c r="L94" s="18">
        <v>233</v>
      </c>
      <c r="M94" s="18">
        <v>311</v>
      </c>
      <c r="N94" s="18">
        <v>307</v>
      </c>
      <c r="O94" s="18">
        <v>381</v>
      </c>
      <c r="P94" s="18">
        <v>195</v>
      </c>
      <c r="Q94" s="18">
        <v>58</v>
      </c>
      <c r="R94" s="18"/>
      <c r="S94" s="19"/>
      <c r="T94" s="59">
        <f>(K94+L94+M94+N94+O94) /J94</f>
        <v>0.54170324846356455</v>
      </c>
      <c r="U94" s="58">
        <f t="shared" ref="U94" si="298">(K94+L94+M94+N94+O94+P94+Q94)/J94</f>
        <v>0.65276558384547845</v>
      </c>
      <c r="V94" s="18">
        <v>1</v>
      </c>
      <c r="W94" s="18">
        <v>0</v>
      </c>
      <c r="X94" s="18">
        <v>3</v>
      </c>
      <c r="Y94" s="18">
        <v>13</v>
      </c>
      <c r="Z94" s="18">
        <v>24</v>
      </c>
      <c r="AA94" s="18">
        <v>26</v>
      </c>
      <c r="AB94" s="18">
        <v>13</v>
      </c>
      <c r="AC94" s="18"/>
      <c r="AD94" s="19"/>
      <c r="AE94" s="59">
        <f t="shared" ref="AE94" si="299">(V94+W94+X94+Y94+Z94) /J94</f>
        <v>1.7998244073748903E-2</v>
      </c>
      <c r="AF94" s="58">
        <f t="shared" ref="AF94" si="300">(V94+W94+X94+Y94+Z94+AA94+AB94)/J94</f>
        <v>3.5118525021949079E-2</v>
      </c>
      <c r="AG94" s="18">
        <v>7</v>
      </c>
      <c r="AH94" s="18">
        <v>7</v>
      </c>
      <c r="AI94" s="18">
        <v>40</v>
      </c>
      <c r="AJ94" s="18">
        <v>36</v>
      </c>
      <c r="AK94" s="18">
        <v>33</v>
      </c>
      <c r="AL94" s="18">
        <v>22</v>
      </c>
      <c r="AM94" s="18">
        <v>17</v>
      </c>
      <c r="AN94" s="18"/>
      <c r="AO94" s="19"/>
      <c r="AP94" s="59">
        <f t="shared" ref="AP94" si="301">(AG94+AH94+AI94+AJ94+AK94) /J94</f>
        <v>5.3994732221246705E-2</v>
      </c>
      <c r="AQ94" s="58">
        <f t="shared" ref="AQ94" si="302">(AG94+AH94+AI94+AJ94+AK94+AL94+AM94)/J94</f>
        <v>7.1115013169446878E-2</v>
      </c>
    </row>
    <row r="95" spans="2:175" x14ac:dyDescent="0.25">
      <c r="B95" s="16"/>
      <c r="C95" s="6"/>
      <c r="D95" s="6"/>
      <c r="E95" s="6" t="s">
        <v>3</v>
      </c>
      <c r="F95" s="6" t="s">
        <v>28</v>
      </c>
      <c r="G95" s="7">
        <v>3</v>
      </c>
      <c r="H95" s="58">
        <f t="shared" si="291"/>
        <v>0.81645569620253167</v>
      </c>
      <c r="I95" s="58">
        <f t="shared" si="291"/>
        <v>0.90506329113924056</v>
      </c>
      <c r="J95" s="21">
        <v>158</v>
      </c>
      <c r="K95" s="22">
        <v>0</v>
      </c>
      <c r="L95" s="22">
        <v>9</v>
      </c>
      <c r="M95" s="22">
        <v>93</v>
      </c>
      <c r="N95" s="22">
        <v>26</v>
      </c>
      <c r="O95" s="22">
        <v>6</v>
      </c>
      <c r="P95" s="22">
        <v>4</v>
      </c>
      <c r="Q95" s="22"/>
      <c r="R95" s="22"/>
      <c r="S95" s="23"/>
      <c r="T95" s="59">
        <f t="shared" ref="T95" si="303">(K95+L95+M95+N95)/J95</f>
        <v>0.810126582278481</v>
      </c>
      <c r="U95" s="58">
        <f t="shared" ref="U95" si="304">(K95+L95+M95+N95+O95+P95)/J95</f>
        <v>0.87341772151898733</v>
      </c>
      <c r="V95" s="18">
        <v>0</v>
      </c>
      <c r="W95" s="18">
        <v>0</v>
      </c>
      <c r="X95" s="18">
        <v>0</v>
      </c>
      <c r="Y95" s="18">
        <v>0</v>
      </c>
      <c r="Z95" s="18">
        <v>0</v>
      </c>
      <c r="AA95" s="18">
        <v>1</v>
      </c>
      <c r="AB95" s="18"/>
      <c r="AC95" s="18"/>
      <c r="AD95" s="19"/>
      <c r="AE95" s="59">
        <f t="shared" ref="AE95" si="305">(V95+W95+X95+Y95)/J95</f>
        <v>0</v>
      </c>
      <c r="AF95" s="58">
        <f t="shared" ref="AF95" si="306">(V95+W95+X95+Y95+Z95+AA95)/J95</f>
        <v>6.3291139240506328E-3</v>
      </c>
      <c r="AG95" s="18">
        <v>0</v>
      </c>
      <c r="AH95" s="18">
        <v>0</v>
      </c>
      <c r="AI95" s="18">
        <v>0</v>
      </c>
      <c r="AJ95" s="18">
        <v>1</v>
      </c>
      <c r="AK95" s="18">
        <v>0</v>
      </c>
      <c r="AL95" s="18">
        <v>2</v>
      </c>
      <c r="AM95" s="18">
        <v>1</v>
      </c>
      <c r="AN95" s="18"/>
      <c r="AO95" s="19"/>
      <c r="AP95" s="59">
        <f t="shared" ref="AP95" si="307">(AG95+AH95+AI95+AJ95+AK95) /J95</f>
        <v>6.3291139240506328E-3</v>
      </c>
      <c r="AQ95" s="58">
        <f t="shared" ref="AQ95" si="308">(AG95+AH95+AI95+AJ95+AK95+AL95+AM95)/J95</f>
        <v>2.5316455696202531E-2</v>
      </c>
    </row>
    <row r="96" spans="2:175" s="15" customFormat="1" ht="15.75" thickBot="1" x14ac:dyDescent="0.3">
      <c r="B96" s="14"/>
      <c r="C96" s="20"/>
      <c r="D96" s="20"/>
      <c r="E96" s="20"/>
      <c r="F96" s="20"/>
      <c r="G96" s="62"/>
      <c r="H96" s="63"/>
      <c r="I96" s="63"/>
      <c r="J96" s="64"/>
      <c r="K96" s="20"/>
      <c r="L96" s="20"/>
      <c r="M96" s="20"/>
      <c r="N96" s="20"/>
      <c r="O96" s="20"/>
      <c r="P96" s="20"/>
      <c r="Q96" s="20"/>
      <c r="R96" s="20"/>
      <c r="S96" s="65"/>
      <c r="T96" s="66"/>
      <c r="U96" s="67"/>
      <c r="V96" s="20"/>
      <c r="W96" s="20"/>
      <c r="X96" s="20"/>
      <c r="Y96" s="20"/>
      <c r="Z96" s="20"/>
      <c r="AA96" s="20"/>
      <c r="AB96" s="20"/>
      <c r="AC96" s="20"/>
      <c r="AD96" s="65"/>
      <c r="AE96" s="66"/>
      <c r="AF96" s="67"/>
      <c r="AG96" s="20"/>
      <c r="AH96" s="20"/>
      <c r="AI96" s="20"/>
      <c r="AJ96" s="20"/>
      <c r="AK96" s="20"/>
      <c r="AL96" s="20"/>
      <c r="AM96" s="20"/>
      <c r="AN96" s="20"/>
      <c r="AO96" s="65"/>
      <c r="AP96" s="66"/>
      <c r="AQ96" s="67"/>
      <c r="AR96" s="83"/>
      <c r="AS96" s="83"/>
      <c r="AT96" s="83"/>
      <c r="AU96" s="83"/>
      <c r="AV96" s="83"/>
      <c r="AW96" s="83"/>
      <c r="AX96" s="83"/>
      <c r="AY96" s="83"/>
      <c r="AZ96" s="83"/>
      <c r="BA96" s="83"/>
      <c r="BB96" s="83"/>
      <c r="BC96" s="83"/>
      <c r="BD96" s="83"/>
      <c r="BE96" s="83"/>
      <c r="BF96" s="83"/>
      <c r="BG96" s="83"/>
      <c r="BH96" s="83"/>
      <c r="BI96" s="83"/>
      <c r="BJ96" s="83"/>
      <c r="BK96" s="83"/>
      <c r="BL96" s="83"/>
      <c r="BM96" s="83"/>
      <c r="BN96" s="83"/>
      <c r="BO96" s="83"/>
      <c r="BP96" s="83"/>
      <c r="BQ96" s="83"/>
      <c r="BR96" s="83"/>
      <c r="BS96" s="83"/>
      <c r="BT96" s="83"/>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c r="EN96" s="83"/>
      <c r="EO96" s="83"/>
      <c r="EP96" s="83"/>
      <c r="EQ96" s="83"/>
      <c r="ER96" s="83"/>
      <c r="ES96" s="83"/>
      <c r="ET96" s="83"/>
      <c r="EU96" s="83"/>
      <c r="EV96" s="83"/>
      <c r="EW96" s="83"/>
      <c r="EX96" s="83"/>
      <c r="EY96" s="83"/>
      <c r="EZ96" s="83"/>
      <c r="FA96" s="83"/>
      <c r="FB96" s="83"/>
      <c r="FC96" s="83"/>
      <c r="FD96" s="83"/>
      <c r="FE96" s="83"/>
      <c r="FF96" s="83"/>
      <c r="FG96" s="83"/>
      <c r="FH96" s="83"/>
      <c r="FI96" s="83"/>
      <c r="FJ96" s="83"/>
      <c r="FK96" s="83"/>
      <c r="FL96" s="83"/>
      <c r="FM96" s="83"/>
      <c r="FN96" s="83"/>
      <c r="FO96" s="83"/>
      <c r="FP96" s="83"/>
      <c r="FQ96" s="83"/>
      <c r="FR96" s="83"/>
      <c r="FS96" s="83"/>
    </row>
    <row r="97" spans="3:175" s="79" customFormat="1" x14ac:dyDescent="0.25">
      <c r="H97" s="81"/>
      <c r="I97" s="81"/>
      <c r="J97" s="82"/>
      <c r="R97" s="83"/>
      <c r="S97" s="84"/>
      <c r="T97" s="81"/>
      <c r="U97" s="81"/>
      <c r="AC97" s="83"/>
      <c r="AD97" s="84"/>
      <c r="AE97" s="81"/>
      <c r="AF97" s="81"/>
      <c r="AN97" s="83"/>
      <c r="AO97" s="83"/>
      <c r="AP97" s="85"/>
      <c r="AQ97" s="81"/>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3"/>
      <c r="BQ97" s="83"/>
      <c r="BR97" s="83"/>
      <c r="BS97" s="83"/>
      <c r="BT97" s="83"/>
      <c r="BU97" s="83"/>
      <c r="BV97" s="83"/>
      <c r="BW97" s="83"/>
      <c r="BX97" s="83"/>
      <c r="BY97" s="83"/>
      <c r="BZ97" s="83"/>
      <c r="CA97" s="83"/>
      <c r="CB97" s="83"/>
      <c r="CC97" s="83"/>
      <c r="CD97" s="83"/>
      <c r="CE97" s="83"/>
      <c r="CF97" s="83"/>
      <c r="CG97" s="83"/>
      <c r="CH97" s="83"/>
      <c r="CI97" s="83"/>
      <c r="CJ97" s="83"/>
      <c r="CK97" s="83"/>
      <c r="CL97" s="83"/>
      <c r="CM97" s="83"/>
      <c r="CN97" s="83"/>
      <c r="CO97" s="83"/>
      <c r="CP97" s="83"/>
      <c r="CQ97" s="83"/>
      <c r="CR97" s="83"/>
      <c r="CS97" s="83"/>
      <c r="CT97" s="83"/>
      <c r="CU97" s="83"/>
      <c r="CV97" s="83"/>
      <c r="CW97" s="83"/>
      <c r="CX97" s="83"/>
      <c r="CY97" s="83"/>
      <c r="CZ97" s="83"/>
      <c r="DA97" s="83"/>
      <c r="DB97" s="83"/>
      <c r="DC97" s="83"/>
      <c r="DD97" s="83"/>
      <c r="DE97" s="83"/>
      <c r="DF97" s="83"/>
      <c r="DG97" s="83"/>
      <c r="DH97" s="83"/>
      <c r="DI97" s="83"/>
      <c r="DJ97" s="83"/>
      <c r="DK97" s="83"/>
      <c r="DL97" s="83"/>
      <c r="DM97" s="83"/>
      <c r="DN97" s="83"/>
      <c r="DO97" s="83"/>
      <c r="DP97" s="83"/>
      <c r="DQ97" s="83"/>
      <c r="DR97" s="83"/>
      <c r="DS97" s="83"/>
      <c r="DT97" s="83"/>
      <c r="DU97" s="83"/>
      <c r="DV97" s="83"/>
      <c r="DW97" s="83"/>
      <c r="DX97" s="83"/>
      <c r="DY97" s="83"/>
      <c r="DZ97" s="83"/>
      <c r="EA97" s="83"/>
      <c r="EB97" s="83"/>
      <c r="EC97" s="83"/>
      <c r="ED97" s="83"/>
      <c r="EE97" s="83"/>
      <c r="EF97" s="83"/>
      <c r="EG97" s="83"/>
      <c r="EH97" s="83"/>
      <c r="EI97" s="83"/>
      <c r="EJ97" s="83"/>
      <c r="EK97" s="83"/>
      <c r="EL97" s="83"/>
      <c r="EM97" s="83"/>
      <c r="EN97" s="83"/>
      <c r="EO97" s="83"/>
      <c r="EP97" s="83"/>
      <c r="EQ97" s="83"/>
      <c r="ER97" s="83"/>
      <c r="ES97" s="83"/>
      <c r="ET97" s="83"/>
      <c r="EU97" s="83"/>
      <c r="EV97" s="83"/>
      <c r="EW97" s="83"/>
      <c r="EX97" s="83"/>
      <c r="EY97" s="83"/>
      <c r="EZ97" s="83"/>
      <c r="FA97" s="83"/>
      <c r="FB97" s="83"/>
      <c r="FC97" s="83"/>
      <c r="FD97" s="83"/>
      <c r="FE97" s="83"/>
      <c r="FF97" s="83"/>
      <c r="FG97" s="83"/>
      <c r="FH97" s="83"/>
      <c r="FI97" s="83"/>
      <c r="FJ97" s="83"/>
      <c r="FK97" s="83"/>
      <c r="FL97" s="83"/>
      <c r="FM97" s="83"/>
      <c r="FN97" s="83"/>
      <c r="FO97" s="83"/>
      <c r="FP97" s="83"/>
      <c r="FQ97" s="83"/>
      <c r="FR97" s="83"/>
      <c r="FS97" s="83"/>
    </row>
    <row r="98" spans="3:175" s="79" customFormat="1" x14ac:dyDescent="0.25">
      <c r="C98" s="79" t="s">
        <v>108</v>
      </c>
      <c r="H98" s="81"/>
      <c r="I98" s="81"/>
      <c r="J98" s="82"/>
      <c r="R98" s="83"/>
      <c r="S98" s="83"/>
      <c r="T98" s="81"/>
      <c r="U98" s="81"/>
      <c r="AC98" s="83"/>
      <c r="AD98" s="83"/>
      <c r="AE98" s="81"/>
      <c r="AF98" s="81"/>
      <c r="AN98" s="83"/>
      <c r="AO98" s="83"/>
      <c r="AP98" s="86"/>
      <c r="AQ98" s="81"/>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3"/>
      <c r="CM98" s="83"/>
      <c r="CN98" s="83"/>
      <c r="CO98" s="83"/>
      <c r="CP98" s="83"/>
      <c r="CQ98" s="83"/>
      <c r="CR98" s="83"/>
      <c r="CS98" s="83"/>
      <c r="CT98" s="83"/>
      <c r="CU98" s="83"/>
      <c r="CV98" s="83"/>
      <c r="CW98" s="83"/>
      <c r="CX98" s="83"/>
      <c r="CY98" s="83"/>
      <c r="CZ98" s="83"/>
      <c r="DA98" s="83"/>
      <c r="DB98" s="83"/>
      <c r="DC98" s="83"/>
      <c r="DD98" s="83"/>
      <c r="DE98" s="83"/>
      <c r="DF98" s="83"/>
      <c r="DG98" s="83"/>
      <c r="DH98" s="83"/>
      <c r="DI98" s="83"/>
      <c r="DJ98" s="83"/>
      <c r="DK98" s="83"/>
      <c r="DL98" s="83"/>
      <c r="DM98" s="83"/>
      <c r="DN98" s="83"/>
      <c r="DO98" s="83"/>
      <c r="DP98" s="83"/>
      <c r="DQ98" s="83"/>
      <c r="DR98" s="83"/>
      <c r="DS98" s="83"/>
      <c r="DT98" s="83"/>
      <c r="DU98" s="83"/>
      <c r="DV98" s="83"/>
      <c r="DW98" s="83"/>
      <c r="DX98" s="83"/>
      <c r="DY98" s="83"/>
      <c r="DZ98" s="83"/>
      <c r="EA98" s="83"/>
      <c r="EB98" s="83"/>
      <c r="EC98" s="83"/>
      <c r="ED98" s="83"/>
      <c r="EE98" s="83"/>
      <c r="EF98" s="83"/>
      <c r="EG98" s="83"/>
      <c r="EH98" s="83"/>
      <c r="EI98" s="83"/>
      <c r="EJ98" s="83"/>
      <c r="EK98" s="83"/>
      <c r="EL98" s="83"/>
      <c r="EM98" s="83"/>
      <c r="EN98" s="83"/>
      <c r="EO98" s="83"/>
      <c r="EP98" s="83"/>
      <c r="EQ98" s="83"/>
      <c r="ER98" s="83"/>
      <c r="ES98" s="83"/>
      <c r="ET98" s="83"/>
      <c r="EU98" s="83"/>
      <c r="EV98" s="83"/>
      <c r="EW98" s="83"/>
      <c r="EX98" s="83"/>
      <c r="EY98" s="83"/>
      <c r="EZ98" s="83"/>
      <c r="FA98" s="83"/>
      <c r="FB98" s="83"/>
      <c r="FC98" s="83"/>
      <c r="FD98" s="83"/>
      <c r="FE98" s="83"/>
      <c r="FF98" s="83"/>
      <c r="FG98" s="83"/>
      <c r="FH98" s="83"/>
      <c r="FI98" s="83"/>
      <c r="FJ98" s="83"/>
      <c r="FK98" s="83"/>
      <c r="FL98" s="83"/>
      <c r="FM98" s="83"/>
      <c r="FN98" s="83"/>
      <c r="FO98" s="83"/>
      <c r="FP98" s="83"/>
      <c r="FQ98" s="83"/>
      <c r="FR98" s="83"/>
      <c r="FS98" s="83"/>
    </row>
    <row r="99" spans="3:175" s="79" customFormat="1" x14ac:dyDescent="0.25">
      <c r="H99" s="81"/>
      <c r="I99" s="81"/>
      <c r="J99" s="82"/>
      <c r="R99" s="83"/>
      <c r="S99" s="83"/>
      <c r="T99" s="81"/>
      <c r="U99" s="81"/>
      <c r="AC99" s="83"/>
      <c r="AD99" s="83"/>
      <c r="AE99" s="81"/>
      <c r="AF99" s="81"/>
      <c r="AN99" s="83"/>
      <c r="AO99" s="83"/>
      <c r="AP99" s="86"/>
      <c r="AQ99" s="81"/>
      <c r="AR99" s="83"/>
      <c r="AS99" s="83"/>
      <c r="AT99" s="83"/>
      <c r="AU99" s="83"/>
      <c r="AV99" s="83"/>
      <c r="AW99" s="83"/>
      <c r="AX99" s="83"/>
      <c r="AY99" s="83"/>
      <c r="AZ99" s="83"/>
      <c r="BA99" s="83"/>
      <c r="BB99" s="83"/>
      <c r="BC99" s="83"/>
      <c r="BD99" s="83"/>
      <c r="BE99" s="83"/>
      <c r="BF99" s="83"/>
      <c r="BG99" s="83"/>
      <c r="BH99" s="83"/>
      <c r="BI99" s="83"/>
      <c r="BJ99" s="83"/>
      <c r="BK99" s="83"/>
      <c r="BL99" s="83"/>
      <c r="BM99" s="83"/>
      <c r="BN99" s="83"/>
      <c r="BO99" s="83"/>
      <c r="BP99" s="83"/>
      <c r="BQ99" s="83"/>
      <c r="BR99" s="83"/>
      <c r="BS99" s="83"/>
      <c r="BT99" s="83"/>
      <c r="BU99" s="83"/>
      <c r="BV99" s="83"/>
      <c r="BW99" s="83"/>
      <c r="BX99" s="83"/>
      <c r="BY99" s="83"/>
      <c r="BZ99" s="83"/>
      <c r="CA99" s="83"/>
      <c r="CB99" s="83"/>
      <c r="CC99" s="83"/>
      <c r="CD99" s="83"/>
      <c r="CE99" s="83"/>
      <c r="CF99" s="83"/>
      <c r="CG99" s="83"/>
      <c r="CH99" s="83"/>
      <c r="CI99" s="83"/>
      <c r="CJ99" s="83"/>
      <c r="CK99" s="83"/>
      <c r="CL99" s="83"/>
      <c r="CM99" s="83"/>
      <c r="CN99" s="83"/>
      <c r="CO99" s="83"/>
      <c r="CP99" s="83"/>
      <c r="CQ99" s="83"/>
      <c r="CR99" s="83"/>
      <c r="CS99" s="83"/>
      <c r="CT99" s="83"/>
      <c r="CU99" s="83"/>
      <c r="CV99" s="83"/>
      <c r="CW99" s="83"/>
      <c r="CX99" s="83"/>
      <c r="CY99" s="83"/>
      <c r="CZ99" s="83"/>
      <c r="DA99" s="83"/>
      <c r="DB99" s="83"/>
      <c r="DC99" s="83"/>
      <c r="DD99" s="83"/>
      <c r="DE99" s="83"/>
      <c r="DF99" s="83"/>
      <c r="DG99" s="83"/>
      <c r="DH99" s="83"/>
      <c r="DI99" s="83"/>
      <c r="DJ99" s="83"/>
      <c r="DK99" s="83"/>
      <c r="DL99" s="83"/>
      <c r="DM99" s="83"/>
      <c r="DN99" s="83"/>
      <c r="DO99" s="83"/>
      <c r="DP99" s="83"/>
      <c r="DQ99" s="83"/>
      <c r="DR99" s="83"/>
      <c r="DS99" s="83"/>
      <c r="DT99" s="83"/>
      <c r="DU99" s="83"/>
      <c r="DV99" s="83"/>
      <c r="DW99" s="83"/>
      <c r="DX99" s="83"/>
      <c r="DY99" s="83"/>
      <c r="DZ99" s="83"/>
      <c r="EA99" s="83"/>
      <c r="EB99" s="83"/>
      <c r="EC99" s="83"/>
      <c r="ED99" s="83"/>
      <c r="EE99" s="83"/>
      <c r="EF99" s="83"/>
      <c r="EG99" s="83"/>
      <c r="EH99" s="83"/>
      <c r="EI99" s="83"/>
      <c r="EJ99" s="83"/>
      <c r="EK99" s="83"/>
      <c r="EL99" s="83"/>
      <c r="EM99" s="83"/>
      <c r="EN99" s="83"/>
      <c r="EO99" s="83"/>
      <c r="EP99" s="83"/>
      <c r="EQ99" s="83"/>
      <c r="ER99" s="83"/>
      <c r="ES99" s="83"/>
      <c r="ET99" s="83"/>
      <c r="EU99" s="83"/>
      <c r="EV99" s="83"/>
      <c r="EW99" s="83"/>
      <c r="EX99" s="83"/>
      <c r="EY99" s="83"/>
      <c r="EZ99" s="83"/>
      <c r="FA99" s="83"/>
      <c r="FB99" s="83"/>
      <c r="FC99" s="83"/>
      <c r="FD99" s="83"/>
      <c r="FE99" s="83"/>
      <c r="FF99" s="83"/>
      <c r="FG99" s="83"/>
      <c r="FH99" s="83"/>
      <c r="FI99" s="83"/>
      <c r="FJ99" s="83"/>
      <c r="FK99" s="83"/>
      <c r="FL99" s="83"/>
      <c r="FM99" s="83"/>
      <c r="FN99" s="83"/>
      <c r="FO99" s="83"/>
      <c r="FP99" s="83"/>
      <c r="FQ99" s="83"/>
      <c r="FR99" s="83"/>
      <c r="FS99" s="83"/>
    </row>
    <row r="100" spans="3:175" s="79" customFormat="1" x14ac:dyDescent="0.25">
      <c r="H100" s="81"/>
      <c r="I100" s="81"/>
      <c r="J100" s="82"/>
      <c r="R100" s="83"/>
      <c r="S100" s="83"/>
      <c r="T100" s="81"/>
      <c r="U100" s="81"/>
      <c r="AC100" s="83"/>
      <c r="AD100" s="83"/>
      <c r="AE100" s="81"/>
      <c r="AF100" s="81"/>
      <c r="AN100" s="83"/>
      <c r="AO100" s="83"/>
      <c r="AP100" s="86"/>
      <c r="AQ100" s="81"/>
      <c r="AR100" s="83"/>
      <c r="AS100" s="83"/>
      <c r="AT100" s="83"/>
      <c r="AU100" s="83"/>
      <c r="AV100" s="83"/>
      <c r="AW100" s="83"/>
      <c r="AX100" s="83"/>
      <c r="AY100" s="83"/>
      <c r="AZ100" s="83"/>
      <c r="BA100" s="83"/>
      <c r="BB100" s="83"/>
      <c r="BC100" s="83"/>
      <c r="BD100" s="83"/>
      <c r="BE100" s="83"/>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c r="CC100" s="83"/>
      <c r="CD100" s="83"/>
      <c r="CE100" s="83"/>
      <c r="CF100" s="83"/>
      <c r="CG100" s="83"/>
      <c r="CH100" s="83"/>
      <c r="CI100" s="83"/>
      <c r="CJ100" s="83"/>
      <c r="CK100" s="83"/>
      <c r="CL100" s="83"/>
      <c r="CM100" s="83"/>
      <c r="CN100" s="83"/>
      <c r="CO100" s="83"/>
      <c r="CP100" s="83"/>
      <c r="CQ100" s="83"/>
      <c r="CR100" s="83"/>
      <c r="CS100" s="83"/>
      <c r="CT100" s="83"/>
      <c r="CU100" s="83"/>
      <c r="CV100" s="83"/>
      <c r="CW100" s="83"/>
      <c r="CX100" s="83"/>
      <c r="CY100" s="83"/>
      <c r="CZ100" s="83"/>
      <c r="DA100" s="83"/>
      <c r="DB100" s="83"/>
      <c r="DC100" s="83"/>
      <c r="DD100" s="83"/>
      <c r="DE100" s="83"/>
      <c r="DF100" s="83"/>
      <c r="DG100" s="83"/>
      <c r="DH100" s="83"/>
      <c r="DI100" s="83"/>
      <c r="DJ100" s="83"/>
      <c r="DK100" s="83"/>
      <c r="DL100" s="83"/>
      <c r="DM100" s="83"/>
      <c r="DN100" s="83"/>
      <c r="DO100" s="83"/>
      <c r="DP100" s="83"/>
      <c r="DQ100" s="83"/>
      <c r="DR100" s="83"/>
      <c r="DS100" s="83"/>
      <c r="DT100" s="83"/>
      <c r="DU100" s="83"/>
      <c r="DV100" s="83"/>
      <c r="DW100" s="83"/>
      <c r="DX100" s="83"/>
      <c r="DY100" s="83"/>
      <c r="DZ100" s="83"/>
      <c r="EA100" s="83"/>
      <c r="EB100" s="83"/>
      <c r="EC100" s="83"/>
      <c r="ED100" s="83"/>
      <c r="EE100" s="83"/>
      <c r="EF100" s="83"/>
      <c r="EG100" s="83"/>
      <c r="EH100" s="83"/>
      <c r="EI100" s="83"/>
      <c r="EJ100" s="83"/>
      <c r="EK100" s="83"/>
      <c r="EL100" s="83"/>
      <c r="EM100" s="83"/>
      <c r="EN100" s="83"/>
      <c r="EO100" s="83"/>
      <c r="EP100" s="83"/>
      <c r="EQ100" s="83"/>
      <c r="ER100" s="83"/>
      <c r="ES100" s="83"/>
      <c r="ET100" s="83"/>
      <c r="EU100" s="83"/>
      <c r="EV100" s="83"/>
      <c r="EW100" s="83"/>
      <c r="EX100" s="83"/>
      <c r="EY100" s="83"/>
      <c r="EZ100" s="83"/>
      <c r="FA100" s="83"/>
      <c r="FB100" s="83"/>
      <c r="FC100" s="83"/>
      <c r="FD100" s="83"/>
      <c r="FE100" s="83"/>
      <c r="FF100" s="83"/>
      <c r="FG100" s="83"/>
      <c r="FH100" s="83"/>
      <c r="FI100" s="83"/>
      <c r="FJ100" s="83"/>
      <c r="FK100" s="83"/>
      <c r="FL100" s="83"/>
      <c r="FM100" s="83"/>
      <c r="FN100" s="83"/>
      <c r="FO100" s="83"/>
      <c r="FP100" s="83"/>
      <c r="FQ100" s="83"/>
      <c r="FR100" s="83"/>
      <c r="FS100" s="83"/>
    </row>
    <row r="101" spans="3:175" s="79" customFormat="1" x14ac:dyDescent="0.25">
      <c r="H101" s="81"/>
      <c r="I101" s="81"/>
      <c r="J101" s="82"/>
      <c r="R101" s="83"/>
      <c r="S101" s="83"/>
      <c r="T101" s="81"/>
      <c r="U101" s="81"/>
      <c r="AC101" s="83"/>
      <c r="AD101" s="83"/>
      <c r="AE101" s="81"/>
      <c r="AF101" s="81"/>
      <c r="AN101" s="83"/>
      <c r="AO101" s="83"/>
      <c r="AP101" s="86"/>
      <c r="AQ101" s="81"/>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3"/>
      <c r="CM101" s="83"/>
      <c r="CN101" s="83"/>
      <c r="CO101" s="83"/>
      <c r="CP101" s="83"/>
      <c r="CQ101" s="83"/>
      <c r="CR101" s="83"/>
      <c r="CS101" s="83"/>
      <c r="CT101" s="83"/>
      <c r="CU101" s="83"/>
      <c r="CV101" s="83"/>
      <c r="CW101" s="83"/>
      <c r="CX101" s="83"/>
      <c r="CY101" s="83"/>
      <c r="CZ101" s="83"/>
      <c r="DA101" s="83"/>
      <c r="DB101" s="83"/>
      <c r="DC101" s="83"/>
      <c r="DD101" s="83"/>
      <c r="DE101" s="83"/>
      <c r="DF101" s="83"/>
      <c r="DG101" s="83"/>
      <c r="DH101" s="83"/>
      <c r="DI101" s="83"/>
      <c r="DJ101" s="83"/>
      <c r="DK101" s="83"/>
      <c r="DL101" s="83"/>
      <c r="DM101" s="83"/>
      <c r="DN101" s="83"/>
      <c r="DO101" s="83"/>
      <c r="DP101" s="83"/>
      <c r="DQ101" s="83"/>
      <c r="DR101" s="83"/>
      <c r="DS101" s="83"/>
      <c r="DT101" s="83"/>
      <c r="DU101" s="83"/>
      <c r="DV101" s="83"/>
      <c r="DW101" s="83"/>
      <c r="DX101" s="83"/>
      <c r="DY101" s="83"/>
      <c r="DZ101" s="83"/>
      <c r="EA101" s="83"/>
      <c r="EB101" s="83"/>
      <c r="EC101" s="83"/>
      <c r="ED101" s="83"/>
      <c r="EE101" s="83"/>
      <c r="EF101" s="83"/>
      <c r="EG101" s="83"/>
      <c r="EH101" s="83"/>
      <c r="EI101" s="83"/>
      <c r="EJ101" s="83"/>
      <c r="EK101" s="83"/>
      <c r="EL101" s="83"/>
      <c r="EM101" s="83"/>
      <c r="EN101" s="83"/>
      <c r="EO101" s="83"/>
      <c r="EP101" s="83"/>
      <c r="EQ101" s="83"/>
      <c r="ER101" s="83"/>
      <c r="ES101" s="83"/>
      <c r="ET101" s="83"/>
      <c r="EU101" s="83"/>
      <c r="EV101" s="83"/>
      <c r="EW101" s="83"/>
      <c r="EX101" s="83"/>
      <c r="EY101" s="83"/>
      <c r="EZ101" s="83"/>
      <c r="FA101" s="83"/>
      <c r="FB101" s="83"/>
      <c r="FC101" s="83"/>
      <c r="FD101" s="83"/>
      <c r="FE101" s="83"/>
      <c r="FF101" s="83"/>
      <c r="FG101" s="83"/>
      <c r="FH101" s="83"/>
      <c r="FI101" s="83"/>
      <c r="FJ101" s="83"/>
      <c r="FK101" s="83"/>
      <c r="FL101" s="83"/>
      <c r="FM101" s="83"/>
      <c r="FN101" s="83"/>
      <c r="FO101" s="83"/>
      <c r="FP101" s="83"/>
      <c r="FQ101" s="83"/>
      <c r="FR101" s="83"/>
      <c r="FS101" s="83"/>
    </row>
    <row r="102" spans="3:175" s="79" customFormat="1" x14ac:dyDescent="0.25">
      <c r="H102" s="81"/>
      <c r="I102" s="81"/>
      <c r="J102" s="82"/>
      <c r="R102" s="83"/>
      <c r="S102" s="83"/>
      <c r="T102" s="81"/>
      <c r="U102" s="81"/>
      <c r="AC102" s="83"/>
      <c r="AD102" s="83"/>
      <c r="AE102" s="81"/>
      <c r="AF102" s="81"/>
      <c r="AN102" s="83"/>
      <c r="AO102" s="83"/>
      <c r="AP102" s="86"/>
      <c r="AQ102" s="81"/>
      <c r="AR102" s="83"/>
      <c r="AS102" s="83"/>
      <c r="AT102" s="83"/>
      <c r="AU102" s="83"/>
      <c r="AV102" s="83"/>
      <c r="AW102" s="83"/>
      <c r="AX102" s="83"/>
      <c r="AY102" s="83"/>
      <c r="AZ102" s="83"/>
      <c r="BA102" s="83"/>
      <c r="BB102" s="83"/>
      <c r="BC102" s="83"/>
      <c r="BD102" s="83"/>
      <c r="BE102" s="83"/>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c r="CC102" s="83"/>
      <c r="CD102" s="83"/>
      <c r="CE102" s="83"/>
      <c r="CF102" s="83"/>
      <c r="CG102" s="83"/>
      <c r="CH102" s="83"/>
      <c r="CI102" s="83"/>
      <c r="CJ102" s="83"/>
      <c r="CK102" s="83"/>
      <c r="CL102" s="83"/>
      <c r="CM102" s="83"/>
      <c r="CN102" s="83"/>
      <c r="CO102" s="83"/>
      <c r="CP102" s="83"/>
      <c r="CQ102" s="83"/>
      <c r="CR102" s="83"/>
      <c r="CS102" s="83"/>
      <c r="CT102" s="83"/>
      <c r="CU102" s="83"/>
      <c r="CV102" s="83"/>
      <c r="CW102" s="83"/>
      <c r="CX102" s="83"/>
      <c r="CY102" s="83"/>
      <c r="CZ102" s="83"/>
      <c r="DA102" s="83"/>
      <c r="DB102" s="83"/>
      <c r="DC102" s="83"/>
      <c r="DD102" s="83"/>
      <c r="DE102" s="83"/>
      <c r="DF102" s="83"/>
      <c r="DG102" s="83"/>
      <c r="DH102" s="83"/>
      <c r="DI102" s="83"/>
      <c r="DJ102" s="83"/>
      <c r="DK102" s="83"/>
      <c r="DL102" s="83"/>
      <c r="DM102" s="83"/>
      <c r="DN102" s="83"/>
      <c r="DO102" s="83"/>
      <c r="DP102" s="83"/>
      <c r="DQ102" s="83"/>
      <c r="DR102" s="83"/>
      <c r="DS102" s="83"/>
      <c r="DT102" s="83"/>
      <c r="DU102" s="83"/>
      <c r="DV102" s="83"/>
      <c r="DW102" s="83"/>
      <c r="DX102" s="83"/>
      <c r="DY102" s="83"/>
      <c r="DZ102" s="83"/>
      <c r="EA102" s="83"/>
      <c r="EB102" s="83"/>
      <c r="EC102" s="83"/>
      <c r="ED102" s="83"/>
      <c r="EE102" s="83"/>
      <c r="EF102" s="83"/>
      <c r="EG102" s="83"/>
      <c r="EH102" s="83"/>
      <c r="EI102" s="83"/>
      <c r="EJ102" s="83"/>
      <c r="EK102" s="83"/>
      <c r="EL102" s="83"/>
      <c r="EM102" s="83"/>
      <c r="EN102" s="83"/>
      <c r="EO102" s="83"/>
      <c r="EP102" s="83"/>
      <c r="EQ102" s="83"/>
      <c r="ER102" s="83"/>
      <c r="ES102" s="83"/>
      <c r="ET102" s="83"/>
      <c r="EU102" s="83"/>
      <c r="EV102" s="83"/>
      <c r="EW102" s="83"/>
      <c r="EX102" s="83"/>
      <c r="EY102" s="83"/>
      <c r="EZ102" s="83"/>
      <c r="FA102" s="83"/>
      <c r="FB102" s="83"/>
      <c r="FC102" s="83"/>
      <c r="FD102" s="83"/>
      <c r="FE102" s="83"/>
      <c r="FF102" s="83"/>
      <c r="FG102" s="83"/>
      <c r="FH102" s="83"/>
      <c r="FI102" s="83"/>
      <c r="FJ102" s="83"/>
      <c r="FK102" s="83"/>
      <c r="FL102" s="83"/>
      <c r="FM102" s="83"/>
      <c r="FN102" s="83"/>
      <c r="FO102" s="83"/>
      <c r="FP102" s="83"/>
      <c r="FQ102" s="83"/>
      <c r="FR102" s="83"/>
      <c r="FS102" s="83"/>
    </row>
    <row r="103" spans="3:175" s="79" customFormat="1" x14ac:dyDescent="0.25">
      <c r="H103" s="81"/>
      <c r="I103" s="81"/>
      <c r="J103" s="82"/>
      <c r="R103" s="83"/>
      <c r="S103" s="83"/>
      <c r="T103" s="81"/>
      <c r="U103" s="81"/>
      <c r="AC103" s="83"/>
      <c r="AD103" s="83"/>
      <c r="AE103" s="81"/>
      <c r="AF103" s="81"/>
      <c r="AN103" s="83"/>
      <c r="AO103" s="83"/>
      <c r="AP103" s="86"/>
      <c r="AQ103" s="81"/>
      <c r="AR103" s="83"/>
      <c r="AS103" s="83"/>
      <c r="AT103" s="83"/>
      <c r="AU103" s="83"/>
      <c r="AV103" s="83"/>
      <c r="AW103" s="83"/>
      <c r="AX103" s="83"/>
      <c r="AY103" s="83"/>
      <c r="AZ103" s="83"/>
      <c r="BA103" s="83"/>
      <c r="BB103" s="83"/>
      <c r="BC103" s="83"/>
      <c r="BD103" s="83"/>
      <c r="BE103" s="8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c r="CC103" s="83"/>
      <c r="CD103" s="83"/>
      <c r="CE103" s="83"/>
      <c r="CF103" s="83"/>
      <c r="CG103" s="83"/>
      <c r="CH103" s="83"/>
      <c r="CI103" s="83"/>
      <c r="CJ103" s="83"/>
      <c r="CK103" s="83"/>
      <c r="CL103" s="83"/>
      <c r="CM103" s="83"/>
      <c r="CN103" s="83"/>
      <c r="CO103" s="83"/>
      <c r="CP103" s="83"/>
      <c r="CQ103" s="83"/>
      <c r="CR103" s="83"/>
      <c r="CS103" s="83"/>
      <c r="CT103" s="83"/>
      <c r="CU103" s="83"/>
      <c r="CV103" s="83"/>
      <c r="CW103" s="83"/>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83"/>
      <c r="DT103" s="83"/>
      <c r="DU103" s="83"/>
      <c r="DV103" s="83"/>
      <c r="DW103" s="83"/>
      <c r="DX103" s="83"/>
      <c r="DY103" s="83"/>
      <c r="DZ103" s="83"/>
      <c r="EA103" s="83"/>
      <c r="EB103" s="83"/>
      <c r="EC103" s="83"/>
      <c r="ED103" s="83"/>
      <c r="EE103" s="83"/>
      <c r="EF103" s="83"/>
      <c r="EG103" s="83"/>
      <c r="EH103" s="83"/>
      <c r="EI103" s="83"/>
      <c r="EJ103" s="83"/>
      <c r="EK103" s="83"/>
      <c r="EL103" s="83"/>
      <c r="EM103" s="83"/>
      <c r="EN103" s="83"/>
      <c r="EO103" s="83"/>
      <c r="EP103" s="83"/>
      <c r="EQ103" s="83"/>
      <c r="ER103" s="83"/>
      <c r="ES103" s="83"/>
      <c r="ET103" s="83"/>
      <c r="EU103" s="83"/>
      <c r="EV103" s="83"/>
      <c r="EW103" s="83"/>
      <c r="EX103" s="83"/>
      <c r="EY103" s="83"/>
      <c r="EZ103" s="83"/>
      <c r="FA103" s="83"/>
      <c r="FB103" s="83"/>
      <c r="FC103" s="83"/>
      <c r="FD103" s="83"/>
      <c r="FE103" s="83"/>
      <c r="FF103" s="83"/>
      <c r="FG103" s="83"/>
      <c r="FH103" s="83"/>
      <c r="FI103" s="83"/>
      <c r="FJ103" s="83"/>
      <c r="FK103" s="83"/>
      <c r="FL103" s="83"/>
      <c r="FM103" s="83"/>
      <c r="FN103" s="83"/>
      <c r="FO103" s="83"/>
      <c r="FP103" s="83"/>
      <c r="FQ103" s="83"/>
      <c r="FR103" s="83"/>
      <c r="FS103" s="83"/>
    </row>
    <row r="104" spans="3:175" s="79" customFormat="1" x14ac:dyDescent="0.25">
      <c r="H104" s="81"/>
      <c r="I104" s="81"/>
      <c r="J104" s="82"/>
      <c r="R104" s="83"/>
      <c r="S104" s="83"/>
      <c r="T104" s="81"/>
      <c r="U104" s="81"/>
      <c r="AC104" s="83"/>
      <c r="AD104" s="83"/>
      <c r="AE104" s="81"/>
      <c r="AF104" s="81"/>
      <c r="AN104" s="83"/>
      <c r="AO104" s="83"/>
      <c r="AP104" s="86"/>
      <c r="AQ104" s="81"/>
      <c r="AR104" s="83"/>
      <c r="AS104" s="83"/>
      <c r="AT104" s="83"/>
      <c r="AU104" s="83"/>
      <c r="AV104" s="83"/>
      <c r="AW104" s="83"/>
      <c r="AX104" s="83"/>
      <c r="AY104" s="83"/>
      <c r="AZ104" s="83"/>
      <c r="BA104" s="83"/>
      <c r="BB104" s="83"/>
      <c r="BC104" s="83"/>
      <c r="BD104" s="83"/>
      <c r="BE104" s="8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c r="CC104" s="83"/>
      <c r="CD104" s="83"/>
      <c r="CE104" s="83"/>
      <c r="CF104" s="83"/>
      <c r="CG104" s="83"/>
      <c r="CH104" s="83"/>
      <c r="CI104" s="83"/>
      <c r="CJ104" s="83"/>
      <c r="CK104" s="83"/>
      <c r="CL104" s="83"/>
      <c r="CM104" s="83"/>
      <c r="CN104" s="83"/>
      <c r="CO104" s="83"/>
      <c r="CP104" s="83"/>
      <c r="CQ104" s="83"/>
      <c r="CR104" s="83"/>
      <c r="CS104" s="83"/>
      <c r="CT104" s="83"/>
      <c r="CU104" s="83"/>
      <c r="CV104" s="83"/>
      <c r="CW104" s="83"/>
      <c r="CX104" s="83"/>
      <c r="CY104" s="83"/>
      <c r="CZ104" s="83"/>
      <c r="DA104" s="83"/>
      <c r="DB104" s="83"/>
      <c r="DC104" s="83"/>
      <c r="DD104" s="83"/>
      <c r="DE104" s="83"/>
      <c r="DF104" s="83"/>
      <c r="DG104" s="83"/>
      <c r="DH104" s="83"/>
      <c r="DI104" s="83"/>
      <c r="DJ104" s="83"/>
      <c r="DK104" s="83"/>
      <c r="DL104" s="83"/>
      <c r="DM104" s="83"/>
      <c r="DN104" s="83"/>
      <c r="DO104" s="83"/>
      <c r="DP104" s="83"/>
      <c r="DQ104" s="83"/>
      <c r="DR104" s="83"/>
      <c r="DS104" s="83"/>
      <c r="DT104" s="83"/>
      <c r="DU104" s="83"/>
      <c r="DV104" s="83"/>
      <c r="DW104" s="83"/>
      <c r="DX104" s="83"/>
      <c r="DY104" s="83"/>
      <c r="DZ104" s="83"/>
      <c r="EA104" s="83"/>
      <c r="EB104" s="83"/>
      <c r="EC104" s="83"/>
      <c r="ED104" s="83"/>
      <c r="EE104" s="83"/>
      <c r="EF104" s="83"/>
      <c r="EG104" s="83"/>
      <c r="EH104" s="83"/>
      <c r="EI104" s="83"/>
      <c r="EJ104" s="83"/>
      <c r="EK104" s="83"/>
      <c r="EL104" s="83"/>
      <c r="EM104" s="83"/>
      <c r="EN104" s="83"/>
      <c r="EO104" s="83"/>
      <c r="EP104" s="83"/>
      <c r="EQ104" s="83"/>
      <c r="ER104" s="83"/>
      <c r="ES104" s="83"/>
      <c r="ET104" s="83"/>
      <c r="EU104" s="83"/>
      <c r="EV104" s="83"/>
      <c r="EW104" s="83"/>
      <c r="EX104" s="83"/>
      <c r="EY104" s="83"/>
      <c r="EZ104" s="83"/>
      <c r="FA104" s="83"/>
      <c r="FB104" s="83"/>
      <c r="FC104" s="83"/>
      <c r="FD104" s="83"/>
      <c r="FE104" s="83"/>
      <c r="FF104" s="83"/>
      <c r="FG104" s="83"/>
      <c r="FH104" s="83"/>
      <c r="FI104" s="83"/>
      <c r="FJ104" s="83"/>
      <c r="FK104" s="83"/>
      <c r="FL104" s="83"/>
      <c r="FM104" s="83"/>
      <c r="FN104" s="83"/>
      <c r="FO104" s="83"/>
      <c r="FP104" s="83"/>
      <c r="FQ104" s="83"/>
      <c r="FR104" s="83"/>
      <c r="FS104" s="83"/>
    </row>
    <row r="105" spans="3:175" s="79" customFormat="1" x14ac:dyDescent="0.25">
      <c r="H105" s="81"/>
      <c r="I105" s="81"/>
      <c r="J105" s="82"/>
      <c r="R105" s="83"/>
      <c r="S105" s="83"/>
      <c r="T105" s="81"/>
      <c r="U105" s="81"/>
      <c r="AC105" s="83"/>
      <c r="AD105" s="83"/>
      <c r="AE105" s="81"/>
      <c r="AF105" s="81"/>
      <c r="AN105" s="83"/>
      <c r="AO105" s="83"/>
      <c r="AP105" s="86"/>
      <c r="AQ105" s="81"/>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c r="CC105" s="83"/>
      <c r="CD105" s="83"/>
      <c r="CE105" s="83"/>
      <c r="CF105" s="83"/>
      <c r="CG105" s="83"/>
      <c r="CH105" s="83"/>
      <c r="CI105" s="83"/>
      <c r="CJ105" s="83"/>
      <c r="CK105" s="83"/>
      <c r="CL105" s="83"/>
      <c r="CM105" s="83"/>
      <c r="CN105" s="83"/>
      <c r="CO105" s="83"/>
      <c r="CP105" s="83"/>
      <c r="CQ105" s="83"/>
      <c r="CR105" s="83"/>
      <c r="CS105" s="83"/>
      <c r="CT105" s="83"/>
      <c r="CU105" s="83"/>
      <c r="CV105" s="83"/>
      <c r="CW105" s="83"/>
      <c r="CX105" s="83"/>
      <c r="CY105" s="83"/>
      <c r="CZ105" s="83"/>
      <c r="DA105" s="83"/>
      <c r="DB105" s="83"/>
      <c r="DC105" s="83"/>
      <c r="DD105" s="83"/>
      <c r="DE105" s="83"/>
      <c r="DF105" s="83"/>
      <c r="DG105" s="83"/>
      <c r="DH105" s="83"/>
      <c r="DI105" s="83"/>
      <c r="DJ105" s="83"/>
      <c r="DK105" s="83"/>
      <c r="DL105" s="83"/>
      <c r="DM105" s="83"/>
      <c r="DN105" s="83"/>
      <c r="DO105" s="83"/>
      <c r="DP105" s="83"/>
      <c r="DQ105" s="83"/>
      <c r="DR105" s="83"/>
      <c r="DS105" s="83"/>
      <c r="DT105" s="83"/>
      <c r="DU105" s="83"/>
      <c r="DV105" s="83"/>
      <c r="DW105" s="83"/>
      <c r="DX105" s="83"/>
      <c r="DY105" s="83"/>
      <c r="DZ105" s="83"/>
      <c r="EA105" s="83"/>
      <c r="EB105" s="83"/>
      <c r="EC105" s="83"/>
      <c r="ED105" s="83"/>
      <c r="EE105" s="83"/>
      <c r="EF105" s="83"/>
      <c r="EG105" s="83"/>
      <c r="EH105" s="83"/>
      <c r="EI105" s="83"/>
      <c r="EJ105" s="83"/>
      <c r="EK105" s="83"/>
      <c r="EL105" s="83"/>
      <c r="EM105" s="83"/>
      <c r="EN105" s="83"/>
      <c r="EO105" s="83"/>
      <c r="EP105" s="83"/>
      <c r="EQ105" s="83"/>
      <c r="ER105" s="83"/>
      <c r="ES105" s="83"/>
      <c r="ET105" s="83"/>
      <c r="EU105" s="83"/>
      <c r="EV105" s="83"/>
      <c r="EW105" s="83"/>
      <c r="EX105" s="83"/>
      <c r="EY105" s="83"/>
      <c r="EZ105" s="83"/>
      <c r="FA105" s="83"/>
      <c r="FB105" s="83"/>
      <c r="FC105" s="83"/>
      <c r="FD105" s="83"/>
      <c r="FE105" s="83"/>
      <c r="FF105" s="83"/>
      <c r="FG105" s="83"/>
      <c r="FH105" s="83"/>
      <c r="FI105" s="83"/>
      <c r="FJ105" s="83"/>
      <c r="FK105" s="83"/>
      <c r="FL105" s="83"/>
      <c r="FM105" s="83"/>
      <c r="FN105" s="83"/>
      <c r="FO105" s="83"/>
      <c r="FP105" s="83"/>
      <c r="FQ105" s="83"/>
      <c r="FR105" s="83"/>
      <c r="FS105" s="83"/>
    </row>
    <row r="106" spans="3:175" s="79" customFormat="1" x14ac:dyDescent="0.25">
      <c r="H106" s="81"/>
      <c r="I106" s="81"/>
      <c r="J106" s="82"/>
      <c r="R106" s="83"/>
      <c r="S106" s="83"/>
      <c r="T106" s="81"/>
      <c r="U106" s="81"/>
      <c r="AC106" s="83"/>
      <c r="AD106" s="83"/>
      <c r="AE106" s="81"/>
      <c r="AF106" s="81"/>
      <c r="AN106" s="83"/>
      <c r="AO106" s="83"/>
      <c r="AP106" s="86"/>
      <c r="AQ106" s="81"/>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c r="CC106" s="83"/>
      <c r="CD106" s="83"/>
      <c r="CE106" s="83"/>
      <c r="CF106" s="83"/>
      <c r="CG106" s="83"/>
      <c r="CH106" s="83"/>
      <c r="CI106" s="83"/>
      <c r="CJ106" s="83"/>
      <c r="CK106" s="83"/>
      <c r="CL106" s="83"/>
      <c r="CM106" s="83"/>
      <c r="CN106" s="83"/>
      <c r="CO106" s="83"/>
      <c r="CP106" s="83"/>
      <c r="CQ106" s="83"/>
      <c r="CR106" s="83"/>
      <c r="CS106" s="83"/>
      <c r="CT106" s="83"/>
      <c r="CU106" s="83"/>
      <c r="CV106" s="83"/>
      <c r="CW106" s="83"/>
      <c r="CX106" s="83"/>
      <c r="CY106" s="83"/>
      <c r="CZ106" s="83"/>
      <c r="DA106" s="83"/>
      <c r="DB106" s="83"/>
      <c r="DC106" s="83"/>
      <c r="DD106" s="83"/>
      <c r="DE106" s="83"/>
      <c r="DF106" s="83"/>
      <c r="DG106" s="83"/>
      <c r="DH106" s="83"/>
      <c r="DI106" s="83"/>
      <c r="DJ106" s="83"/>
      <c r="DK106" s="83"/>
      <c r="DL106" s="83"/>
      <c r="DM106" s="83"/>
      <c r="DN106" s="83"/>
      <c r="DO106" s="83"/>
      <c r="DP106" s="83"/>
      <c r="DQ106" s="83"/>
      <c r="DR106" s="83"/>
      <c r="DS106" s="83"/>
      <c r="DT106" s="83"/>
      <c r="DU106" s="83"/>
      <c r="DV106" s="83"/>
      <c r="DW106" s="83"/>
      <c r="DX106" s="83"/>
      <c r="DY106" s="83"/>
      <c r="DZ106" s="83"/>
      <c r="EA106" s="83"/>
      <c r="EB106" s="83"/>
      <c r="EC106" s="83"/>
      <c r="ED106" s="83"/>
      <c r="EE106" s="83"/>
      <c r="EF106" s="83"/>
      <c r="EG106" s="83"/>
      <c r="EH106" s="83"/>
      <c r="EI106" s="83"/>
      <c r="EJ106" s="83"/>
      <c r="EK106" s="83"/>
      <c r="EL106" s="83"/>
      <c r="EM106" s="83"/>
      <c r="EN106" s="83"/>
      <c r="EO106" s="83"/>
      <c r="EP106" s="83"/>
      <c r="EQ106" s="83"/>
      <c r="ER106" s="83"/>
      <c r="ES106" s="83"/>
      <c r="ET106" s="83"/>
      <c r="EU106" s="83"/>
      <c r="EV106" s="83"/>
      <c r="EW106" s="83"/>
      <c r="EX106" s="83"/>
      <c r="EY106" s="83"/>
      <c r="EZ106" s="83"/>
      <c r="FA106" s="83"/>
      <c r="FB106" s="83"/>
      <c r="FC106" s="83"/>
      <c r="FD106" s="83"/>
      <c r="FE106" s="83"/>
      <c r="FF106" s="83"/>
      <c r="FG106" s="83"/>
      <c r="FH106" s="83"/>
      <c r="FI106" s="83"/>
      <c r="FJ106" s="83"/>
      <c r="FK106" s="83"/>
      <c r="FL106" s="83"/>
      <c r="FM106" s="83"/>
      <c r="FN106" s="83"/>
      <c r="FO106" s="83"/>
      <c r="FP106" s="83"/>
      <c r="FQ106" s="83"/>
      <c r="FR106" s="83"/>
      <c r="FS106" s="83"/>
    </row>
    <row r="107" spans="3:175" s="79" customFormat="1" x14ac:dyDescent="0.25">
      <c r="H107" s="81"/>
      <c r="I107" s="81"/>
      <c r="J107" s="82"/>
      <c r="R107" s="83"/>
      <c r="S107" s="83"/>
      <c r="T107" s="81"/>
      <c r="U107" s="81"/>
      <c r="AC107" s="83"/>
      <c r="AD107" s="83"/>
      <c r="AE107" s="81"/>
      <c r="AF107" s="81"/>
      <c r="AN107" s="83"/>
      <c r="AO107" s="83"/>
      <c r="AP107" s="86"/>
      <c r="AQ107" s="81"/>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c r="CC107" s="83"/>
      <c r="CD107" s="83"/>
      <c r="CE107" s="83"/>
      <c r="CF107" s="83"/>
      <c r="CG107" s="83"/>
      <c r="CH107" s="83"/>
      <c r="CI107" s="83"/>
      <c r="CJ107" s="83"/>
      <c r="CK107" s="83"/>
      <c r="CL107" s="83"/>
      <c r="CM107" s="83"/>
      <c r="CN107" s="83"/>
      <c r="CO107" s="83"/>
      <c r="CP107" s="83"/>
      <c r="CQ107" s="83"/>
      <c r="CR107" s="83"/>
      <c r="CS107" s="83"/>
      <c r="CT107" s="83"/>
      <c r="CU107" s="83"/>
      <c r="CV107" s="83"/>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c r="DS107" s="83"/>
      <c r="DT107" s="83"/>
      <c r="DU107" s="83"/>
      <c r="DV107" s="83"/>
      <c r="DW107" s="83"/>
      <c r="DX107" s="83"/>
      <c r="DY107" s="83"/>
      <c r="DZ107" s="83"/>
      <c r="EA107" s="83"/>
      <c r="EB107" s="83"/>
      <c r="EC107" s="83"/>
      <c r="ED107" s="83"/>
      <c r="EE107" s="83"/>
      <c r="EF107" s="83"/>
      <c r="EG107" s="83"/>
      <c r="EH107" s="83"/>
      <c r="EI107" s="83"/>
      <c r="EJ107" s="83"/>
      <c r="EK107" s="83"/>
      <c r="EL107" s="83"/>
      <c r="EM107" s="83"/>
      <c r="EN107" s="83"/>
      <c r="EO107" s="83"/>
      <c r="EP107" s="83"/>
      <c r="EQ107" s="83"/>
      <c r="ER107" s="83"/>
      <c r="ES107" s="83"/>
      <c r="ET107" s="83"/>
      <c r="EU107" s="83"/>
      <c r="EV107" s="83"/>
      <c r="EW107" s="83"/>
      <c r="EX107" s="83"/>
      <c r="EY107" s="83"/>
      <c r="EZ107" s="83"/>
      <c r="FA107" s="83"/>
      <c r="FB107" s="83"/>
      <c r="FC107" s="83"/>
      <c r="FD107" s="83"/>
      <c r="FE107" s="83"/>
      <c r="FF107" s="83"/>
      <c r="FG107" s="83"/>
      <c r="FH107" s="83"/>
      <c r="FI107" s="83"/>
      <c r="FJ107" s="83"/>
      <c r="FK107" s="83"/>
      <c r="FL107" s="83"/>
      <c r="FM107" s="83"/>
      <c r="FN107" s="83"/>
      <c r="FO107" s="83"/>
      <c r="FP107" s="83"/>
      <c r="FQ107" s="83"/>
      <c r="FR107" s="83"/>
      <c r="FS107" s="83"/>
    </row>
    <row r="108" spans="3:175" s="79" customFormat="1" x14ac:dyDescent="0.25">
      <c r="H108" s="81"/>
      <c r="I108" s="81"/>
      <c r="J108" s="82"/>
      <c r="R108" s="83"/>
      <c r="S108" s="83"/>
      <c r="T108" s="81"/>
      <c r="U108" s="81"/>
      <c r="AC108" s="83"/>
      <c r="AD108" s="83"/>
      <c r="AE108" s="81"/>
      <c r="AF108" s="81"/>
      <c r="AN108" s="83"/>
      <c r="AO108" s="83"/>
      <c r="AP108" s="86"/>
      <c r="AQ108" s="81"/>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c r="CC108" s="83"/>
      <c r="CD108" s="83"/>
      <c r="CE108" s="83"/>
      <c r="CF108" s="83"/>
      <c r="CG108" s="83"/>
      <c r="CH108" s="83"/>
      <c r="CI108" s="83"/>
      <c r="CJ108" s="83"/>
      <c r="CK108" s="83"/>
      <c r="CL108" s="83"/>
      <c r="CM108" s="83"/>
      <c r="CN108" s="83"/>
      <c r="CO108" s="83"/>
      <c r="CP108" s="83"/>
      <c r="CQ108" s="83"/>
      <c r="CR108" s="83"/>
      <c r="CS108" s="83"/>
      <c r="CT108" s="83"/>
      <c r="CU108" s="83"/>
      <c r="CV108" s="83"/>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c r="DS108" s="83"/>
      <c r="DT108" s="83"/>
      <c r="DU108" s="83"/>
      <c r="DV108" s="83"/>
      <c r="DW108" s="83"/>
      <c r="DX108" s="83"/>
      <c r="DY108" s="83"/>
      <c r="DZ108" s="83"/>
      <c r="EA108" s="83"/>
      <c r="EB108" s="83"/>
      <c r="EC108" s="83"/>
      <c r="ED108" s="83"/>
      <c r="EE108" s="83"/>
      <c r="EF108" s="83"/>
      <c r="EG108" s="83"/>
      <c r="EH108" s="83"/>
      <c r="EI108" s="83"/>
      <c r="EJ108" s="83"/>
      <c r="EK108" s="83"/>
      <c r="EL108" s="83"/>
      <c r="EM108" s="83"/>
      <c r="EN108" s="83"/>
      <c r="EO108" s="83"/>
      <c r="EP108" s="83"/>
      <c r="EQ108" s="83"/>
      <c r="ER108" s="83"/>
      <c r="ES108" s="83"/>
      <c r="ET108" s="83"/>
      <c r="EU108" s="83"/>
      <c r="EV108" s="83"/>
      <c r="EW108" s="83"/>
      <c r="EX108" s="83"/>
      <c r="EY108" s="83"/>
      <c r="EZ108" s="83"/>
      <c r="FA108" s="83"/>
      <c r="FB108" s="83"/>
      <c r="FC108" s="83"/>
      <c r="FD108" s="83"/>
      <c r="FE108" s="83"/>
      <c r="FF108" s="83"/>
      <c r="FG108" s="83"/>
      <c r="FH108" s="83"/>
      <c r="FI108" s="83"/>
      <c r="FJ108" s="83"/>
      <c r="FK108" s="83"/>
      <c r="FL108" s="83"/>
      <c r="FM108" s="83"/>
      <c r="FN108" s="83"/>
      <c r="FO108" s="83"/>
      <c r="FP108" s="83"/>
      <c r="FQ108" s="83"/>
      <c r="FR108" s="83"/>
      <c r="FS108" s="83"/>
    </row>
    <row r="109" spans="3:175" s="79" customFormat="1" x14ac:dyDescent="0.25">
      <c r="H109" s="81"/>
      <c r="I109" s="81"/>
      <c r="J109" s="82"/>
      <c r="R109" s="83"/>
      <c r="S109" s="83"/>
      <c r="T109" s="81"/>
      <c r="U109" s="81"/>
      <c r="AC109" s="83"/>
      <c r="AD109" s="83"/>
      <c r="AE109" s="81"/>
      <c r="AF109" s="81"/>
      <c r="AN109" s="83"/>
      <c r="AO109" s="83"/>
      <c r="AP109" s="86"/>
      <c r="AQ109" s="81"/>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c r="CC109" s="83"/>
      <c r="CD109" s="83"/>
      <c r="CE109" s="83"/>
      <c r="CF109" s="83"/>
      <c r="CG109" s="83"/>
      <c r="CH109" s="83"/>
      <c r="CI109" s="83"/>
      <c r="CJ109" s="83"/>
      <c r="CK109" s="83"/>
      <c r="CL109" s="83"/>
      <c r="CM109" s="83"/>
      <c r="CN109" s="83"/>
      <c r="CO109" s="83"/>
      <c r="CP109" s="83"/>
      <c r="CQ109" s="83"/>
      <c r="CR109" s="83"/>
      <c r="CS109" s="83"/>
      <c r="CT109" s="83"/>
      <c r="CU109" s="83"/>
      <c r="CV109" s="83"/>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83"/>
      <c r="DT109" s="83"/>
      <c r="DU109" s="83"/>
      <c r="DV109" s="83"/>
      <c r="DW109" s="83"/>
      <c r="DX109" s="83"/>
      <c r="DY109" s="83"/>
      <c r="DZ109" s="83"/>
      <c r="EA109" s="83"/>
      <c r="EB109" s="83"/>
      <c r="EC109" s="83"/>
      <c r="ED109" s="83"/>
      <c r="EE109" s="83"/>
      <c r="EF109" s="83"/>
      <c r="EG109" s="83"/>
      <c r="EH109" s="83"/>
      <c r="EI109" s="83"/>
      <c r="EJ109" s="83"/>
      <c r="EK109" s="83"/>
      <c r="EL109" s="83"/>
      <c r="EM109" s="83"/>
      <c r="EN109" s="83"/>
      <c r="EO109" s="83"/>
      <c r="EP109" s="83"/>
      <c r="EQ109" s="83"/>
      <c r="ER109" s="83"/>
      <c r="ES109" s="83"/>
      <c r="ET109" s="83"/>
      <c r="EU109" s="83"/>
      <c r="EV109" s="83"/>
      <c r="EW109" s="83"/>
      <c r="EX109" s="83"/>
      <c r="EY109" s="83"/>
      <c r="EZ109" s="83"/>
      <c r="FA109" s="83"/>
      <c r="FB109" s="83"/>
      <c r="FC109" s="83"/>
      <c r="FD109" s="83"/>
      <c r="FE109" s="83"/>
      <c r="FF109" s="83"/>
      <c r="FG109" s="83"/>
      <c r="FH109" s="83"/>
      <c r="FI109" s="83"/>
      <c r="FJ109" s="83"/>
      <c r="FK109" s="83"/>
      <c r="FL109" s="83"/>
      <c r="FM109" s="83"/>
      <c r="FN109" s="83"/>
      <c r="FO109" s="83"/>
      <c r="FP109" s="83"/>
      <c r="FQ109" s="83"/>
      <c r="FR109" s="83"/>
      <c r="FS109" s="83"/>
    </row>
    <row r="110" spans="3:175" s="79" customFormat="1" x14ac:dyDescent="0.25">
      <c r="H110" s="81"/>
      <c r="I110" s="81"/>
      <c r="J110" s="82"/>
      <c r="R110" s="83"/>
      <c r="S110" s="83"/>
      <c r="T110" s="81"/>
      <c r="U110" s="81"/>
      <c r="AC110" s="83"/>
      <c r="AD110" s="83"/>
      <c r="AE110" s="81"/>
      <c r="AF110" s="81"/>
      <c r="AN110" s="83"/>
      <c r="AO110" s="83"/>
      <c r="AP110" s="86"/>
      <c r="AQ110" s="81"/>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c r="CC110" s="83"/>
      <c r="CD110" s="83"/>
      <c r="CE110" s="83"/>
      <c r="CF110" s="83"/>
      <c r="CG110" s="83"/>
      <c r="CH110" s="83"/>
      <c r="CI110" s="83"/>
      <c r="CJ110" s="83"/>
      <c r="CK110" s="83"/>
      <c r="CL110" s="83"/>
      <c r="CM110" s="83"/>
      <c r="CN110" s="83"/>
      <c r="CO110" s="83"/>
      <c r="CP110" s="83"/>
      <c r="CQ110" s="83"/>
      <c r="CR110" s="83"/>
      <c r="CS110" s="83"/>
      <c r="CT110" s="83"/>
      <c r="CU110" s="83"/>
      <c r="CV110" s="83"/>
      <c r="CW110" s="83"/>
      <c r="CX110" s="83"/>
      <c r="CY110" s="83"/>
      <c r="CZ110" s="83"/>
      <c r="DA110" s="83"/>
      <c r="DB110" s="83"/>
      <c r="DC110" s="83"/>
      <c r="DD110" s="83"/>
      <c r="DE110" s="83"/>
      <c r="DF110" s="83"/>
      <c r="DG110" s="83"/>
      <c r="DH110" s="83"/>
      <c r="DI110" s="83"/>
      <c r="DJ110" s="83"/>
      <c r="DK110" s="83"/>
      <c r="DL110" s="83"/>
      <c r="DM110" s="83"/>
      <c r="DN110" s="83"/>
      <c r="DO110" s="83"/>
      <c r="DP110" s="83"/>
      <c r="DQ110" s="83"/>
      <c r="DR110" s="83"/>
      <c r="DS110" s="83"/>
      <c r="DT110" s="83"/>
      <c r="DU110" s="83"/>
      <c r="DV110" s="83"/>
      <c r="DW110" s="83"/>
      <c r="DX110" s="83"/>
      <c r="DY110" s="83"/>
      <c r="DZ110" s="83"/>
      <c r="EA110" s="83"/>
      <c r="EB110" s="83"/>
      <c r="EC110" s="83"/>
      <c r="ED110" s="83"/>
      <c r="EE110" s="83"/>
      <c r="EF110" s="83"/>
      <c r="EG110" s="83"/>
      <c r="EH110" s="83"/>
      <c r="EI110" s="83"/>
      <c r="EJ110" s="83"/>
      <c r="EK110" s="83"/>
      <c r="EL110" s="83"/>
      <c r="EM110" s="83"/>
      <c r="EN110" s="83"/>
      <c r="EO110" s="83"/>
      <c r="EP110" s="83"/>
      <c r="EQ110" s="83"/>
      <c r="ER110" s="83"/>
      <c r="ES110" s="83"/>
      <c r="ET110" s="83"/>
      <c r="EU110" s="83"/>
      <c r="EV110" s="83"/>
      <c r="EW110" s="83"/>
      <c r="EX110" s="83"/>
      <c r="EY110" s="83"/>
      <c r="EZ110" s="83"/>
      <c r="FA110" s="83"/>
      <c r="FB110" s="83"/>
      <c r="FC110" s="83"/>
      <c r="FD110" s="83"/>
      <c r="FE110" s="83"/>
      <c r="FF110" s="83"/>
      <c r="FG110" s="83"/>
      <c r="FH110" s="83"/>
      <c r="FI110" s="83"/>
      <c r="FJ110" s="83"/>
      <c r="FK110" s="83"/>
      <c r="FL110" s="83"/>
      <c r="FM110" s="83"/>
      <c r="FN110" s="83"/>
      <c r="FO110" s="83"/>
      <c r="FP110" s="83"/>
      <c r="FQ110" s="83"/>
      <c r="FR110" s="83"/>
      <c r="FS110" s="83"/>
    </row>
    <row r="111" spans="3:175" s="79" customFormat="1" x14ac:dyDescent="0.25">
      <c r="H111" s="81"/>
      <c r="I111" s="81"/>
      <c r="J111" s="82"/>
      <c r="R111" s="83"/>
      <c r="S111" s="83"/>
      <c r="T111" s="81"/>
      <c r="U111" s="81"/>
      <c r="AC111" s="83"/>
      <c r="AD111" s="83"/>
      <c r="AE111" s="81"/>
      <c r="AF111" s="81"/>
      <c r="AN111" s="83"/>
      <c r="AO111" s="83"/>
      <c r="AP111" s="86"/>
      <c r="AQ111" s="81"/>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83"/>
      <c r="DK111" s="83"/>
      <c r="DL111" s="83"/>
      <c r="DM111" s="83"/>
      <c r="DN111" s="83"/>
      <c r="DO111" s="83"/>
      <c r="DP111" s="83"/>
      <c r="DQ111" s="83"/>
      <c r="DR111" s="83"/>
      <c r="DS111" s="83"/>
      <c r="DT111" s="83"/>
      <c r="DU111" s="83"/>
      <c r="DV111" s="83"/>
      <c r="DW111" s="83"/>
      <c r="DX111" s="83"/>
      <c r="DY111" s="83"/>
      <c r="DZ111" s="83"/>
      <c r="EA111" s="83"/>
      <c r="EB111" s="83"/>
      <c r="EC111" s="83"/>
      <c r="ED111" s="83"/>
      <c r="EE111" s="83"/>
      <c r="EF111" s="83"/>
      <c r="EG111" s="83"/>
      <c r="EH111" s="83"/>
      <c r="EI111" s="83"/>
      <c r="EJ111" s="83"/>
      <c r="EK111" s="83"/>
      <c r="EL111" s="83"/>
      <c r="EM111" s="83"/>
      <c r="EN111" s="83"/>
      <c r="EO111" s="83"/>
      <c r="EP111" s="83"/>
      <c r="EQ111" s="83"/>
      <c r="ER111" s="83"/>
      <c r="ES111" s="83"/>
      <c r="ET111" s="83"/>
      <c r="EU111" s="83"/>
      <c r="EV111" s="83"/>
      <c r="EW111" s="83"/>
      <c r="EX111" s="83"/>
      <c r="EY111" s="83"/>
      <c r="EZ111" s="83"/>
      <c r="FA111" s="83"/>
      <c r="FB111" s="83"/>
      <c r="FC111" s="83"/>
      <c r="FD111" s="83"/>
      <c r="FE111" s="83"/>
      <c r="FF111" s="83"/>
      <c r="FG111" s="83"/>
      <c r="FH111" s="83"/>
      <c r="FI111" s="83"/>
      <c r="FJ111" s="83"/>
      <c r="FK111" s="83"/>
      <c r="FL111" s="83"/>
      <c r="FM111" s="83"/>
      <c r="FN111" s="83"/>
      <c r="FO111" s="83"/>
      <c r="FP111" s="83"/>
      <c r="FQ111" s="83"/>
      <c r="FR111" s="83"/>
      <c r="FS111" s="83"/>
    </row>
    <row r="112" spans="3:175" s="79" customFormat="1" x14ac:dyDescent="0.25">
      <c r="H112" s="81"/>
      <c r="I112" s="81"/>
      <c r="J112" s="82"/>
      <c r="R112" s="83"/>
      <c r="S112" s="83"/>
      <c r="T112" s="81"/>
      <c r="U112" s="81"/>
      <c r="AC112" s="83"/>
      <c r="AD112" s="83"/>
      <c r="AE112" s="81"/>
      <c r="AF112" s="81"/>
      <c r="AN112" s="83"/>
      <c r="AO112" s="83"/>
      <c r="AP112" s="86"/>
      <c r="AQ112" s="81"/>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83"/>
      <c r="DK112" s="83"/>
      <c r="DL112" s="83"/>
      <c r="DM112" s="83"/>
      <c r="DN112" s="83"/>
      <c r="DO112" s="83"/>
      <c r="DP112" s="83"/>
      <c r="DQ112" s="83"/>
      <c r="DR112" s="83"/>
      <c r="DS112" s="83"/>
      <c r="DT112" s="83"/>
      <c r="DU112" s="83"/>
      <c r="DV112" s="83"/>
      <c r="DW112" s="83"/>
      <c r="DX112" s="83"/>
      <c r="DY112" s="83"/>
      <c r="DZ112" s="83"/>
      <c r="EA112" s="83"/>
      <c r="EB112" s="83"/>
      <c r="EC112" s="83"/>
      <c r="ED112" s="83"/>
      <c r="EE112" s="83"/>
      <c r="EF112" s="83"/>
      <c r="EG112" s="83"/>
      <c r="EH112" s="83"/>
      <c r="EI112" s="83"/>
      <c r="EJ112" s="83"/>
      <c r="EK112" s="83"/>
      <c r="EL112" s="83"/>
      <c r="EM112" s="83"/>
      <c r="EN112" s="83"/>
      <c r="EO112" s="83"/>
      <c r="EP112" s="83"/>
      <c r="EQ112" s="83"/>
      <c r="ER112" s="83"/>
      <c r="ES112" s="83"/>
      <c r="ET112" s="83"/>
      <c r="EU112" s="83"/>
      <c r="EV112" s="83"/>
      <c r="EW112" s="83"/>
      <c r="EX112" s="83"/>
      <c r="EY112" s="83"/>
      <c r="EZ112" s="83"/>
      <c r="FA112" s="83"/>
      <c r="FB112" s="83"/>
      <c r="FC112" s="83"/>
      <c r="FD112" s="83"/>
      <c r="FE112" s="83"/>
      <c r="FF112" s="83"/>
      <c r="FG112" s="83"/>
      <c r="FH112" s="83"/>
      <c r="FI112" s="83"/>
      <c r="FJ112" s="83"/>
      <c r="FK112" s="83"/>
      <c r="FL112" s="83"/>
      <c r="FM112" s="83"/>
      <c r="FN112" s="83"/>
      <c r="FO112" s="83"/>
      <c r="FP112" s="83"/>
      <c r="FQ112" s="83"/>
      <c r="FR112" s="83"/>
      <c r="FS112" s="83"/>
    </row>
    <row r="113" spans="8:175" s="79" customFormat="1" x14ac:dyDescent="0.25">
      <c r="H113" s="81"/>
      <c r="I113" s="81"/>
      <c r="J113" s="82"/>
      <c r="R113" s="83"/>
      <c r="S113" s="83"/>
      <c r="T113" s="81"/>
      <c r="U113" s="81"/>
      <c r="AC113" s="83"/>
      <c r="AD113" s="83"/>
      <c r="AE113" s="81"/>
      <c r="AF113" s="81"/>
      <c r="AN113" s="83"/>
      <c r="AO113" s="83"/>
      <c r="AP113" s="86"/>
      <c r="AQ113" s="81"/>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83"/>
      <c r="DK113" s="83"/>
      <c r="DL113" s="83"/>
      <c r="DM113" s="83"/>
      <c r="DN113" s="83"/>
      <c r="DO113" s="83"/>
      <c r="DP113" s="83"/>
      <c r="DQ113" s="83"/>
      <c r="DR113" s="83"/>
      <c r="DS113" s="83"/>
      <c r="DT113" s="83"/>
      <c r="DU113" s="83"/>
      <c r="DV113" s="83"/>
      <c r="DW113" s="83"/>
      <c r="DX113" s="83"/>
      <c r="DY113" s="83"/>
      <c r="DZ113" s="83"/>
      <c r="EA113" s="83"/>
      <c r="EB113" s="83"/>
      <c r="EC113" s="83"/>
      <c r="ED113" s="83"/>
      <c r="EE113" s="83"/>
      <c r="EF113" s="83"/>
      <c r="EG113" s="83"/>
      <c r="EH113" s="83"/>
      <c r="EI113" s="83"/>
      <c r="EJ113" s="83"/>
      <c r="EK113" s="83"/>
      <c r="EL113" s="83"/>
      <c r="EM113" s="83"/>
      <c r="EN113" s="83"/>
      <c r="EO113" s="83"/>
      <c r="EP113" s="83"/>
      <c r="EQ113" s="83"/>
      <c r="ER113" s="83"/>
      <c r="ES113" s="83"/>
      <c r="ET113" s="83"/>
      <c r="EU113" s="83"/>
      <c r="EV113" s="83"/>
      <c r="EW113" s="83"/>
      <c r="EX113" s="83"/>
      <c r="EY113" s="83"/>
      <c r="EZ113" s="83"/>
      <c r="FA113" s="83"/>
      <c r="FB113" s="83"/>
      <c r="FC113" s="83"/>
      <c r="FD113" s="83"/>
      <c r="FE113" s="83"/>
      <c r="FF113" s="83"/>
      <c r="FG113" s="83"/>
      <c r="FH113" s="83"/>
      <c r="FI113" s="83"/>
      <c r="FJ113" s="83"/>
      <c r="FK113" s="83"/>
      <c r="FL113" s="83"/>
      <c r="FM113" s="83"/>
      <c r="FN113" s="83"/>
      <c r="FO113" s="83"/>
      <c r="FP113" s="83"/>
      <c r="FQ113" s="83"/>
      <c r="FR113" s="83"/>
      <c r="FS113" s="83"/>
    </row>
    <row r="114" spans="8:175" s="79" customFormat="1" x14ac:dyDescent="0.25">
      <c r="H114" s="81"/>
      <c r="I114" s="81"/>
      <c r="J114" s="82"/>
      <c r="R114" s="83"/>
      <c r="S114" s="83"/>
      <c r="T114" s="81"/>
      <c r="U114" s="81"/>
      <c r="AC114" s="83"/>
      <c r="AD114" s="83"/>
      <c r="AE114" s="81"/>
      <c r="AF114" s="81"/>
      <c r="AN114" s="83"/>
      <c r="AO114" s="83"/>
      <c r="AP114" s="86"/>
      <c r="AQ114" s="81"/>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83"/>
      <c r="DK114" s="83"/>
      <c r="DL114" s="83"/>
      <c r="DM114" s="83"/>
      <c r="DN114" s="83"/>
      <c r="DO114" s="83"/>
      <c r="DP114" s="83"/>
      <c r="DQ114" s="83"/>
      <c r="DR114" s="83"/>
      <c r="DS114" s="83"/>
      <c r="DT114" s="83"/>
      <c r="DU114" s="83"/>
      <c r="DV114" s="83"/>
      <c r="DW114" s="83"/>
      <c r="DX114" s="83"/>
      <c r="DY114" s="83"/>
      <c r="DZ114" s="83"/>
      <c r="EA114" s="83"/>
      <c r="EB114" s="83"/>
      <c r="EC114" s="83"/>
      <c r="ED114" s="83"/>
      <c r="EE114" s="83"/>
      <c r="EF114" s="83"/>
      <c r="EG114" s="83"/>
      <c r="EH114" s="83"/>
      <c r="EI114" s="83"/>
      <c r="EJ114" s="83"/>
      <c r="EK114" s="83"/>
      <c r="EL114" s="83"/>
      <c r="EM114" s="83"/>
      <c r="EN114" s="83"/>
      <c r="EO114" s="83"/>
      <c r="EP114" s="83"/>
      <c r="EQ114" s="83"/>
      <c r="ER114" s="83"/>
      <c r="ES114" s="83"/>
      <c r="ET114" s="83"/>
      <c r="EU114" s="83"/>
      <c r="EV114" s="83"/>
      <c r="EW114" s="83"/>
      <c r="EX114" s="83"/>
      <c r="EY114" s="83"/>
      <c r="EZ114" s="83"/>
      <c r="FA114" s="83"/>
      <c r="FB114" s="83"/>
      <c r="FC114" s="83"/>
      <c r="FD114" s="83"/>
      <c r="FE114" s="83"/>
      <c r="FF114" s="83"/>
      <c r="FG114" s="83"/>
      <c r="FH114" s="83"/>
      <c r="FI114" s="83"/>
      <c r="FJ114" s="83"/>
      <c r="FK114" s="83"/>
      <c r="FL114" s="83"/>
      <c r="FM114" s="83"/>
      <c r="FN114" s="83"/>
      <c r="FO114" s="83"/>
      <c r="FP114" s="83"/>
      <c r="FQ114" s="83"/>
      <c r="FR114" s="83"/>
      <c r="FS114" s="83"/>
    </row>
    <row r="115" spans="8:175" s="79" customFormat="1" x14ac:dyDescent="0.25">
      <c r="H115" s="81"/>
      <c r="I115" s="81"/>
      <c r="J115" s="82"/>
      <c r="R115" s="83"/>
      <c r="S115" s="83"/>
      <c r="T115" s="81"/>
      <c r="U115" s="81"/>
      <c r="AC115" s="83"/>
      <c r="AD115" s="83"/>
      <c r="AE115" s="81"/>
      <c r="AF115" s="81"/>
      <c r="AN115" s="83"/>
      <c r="AO115" s="83"/>
      <c r="AP115" s="86"/>
      <c r="AQ115" s="81"/>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83"/>
      <c r="DK115" s="83"/>
      <c r="DL115" s="83"/>
      <c r="DM115" s="83"/>
      <c r="DN115" s="83"/>
      <c r="DO115" s="83"/>
      <c r="DP115" s="83"/>
      <c r="DQ115" s="83"/>
      <c r="DR115" s="83"/>
      <c r="DS115" s="83"/>
      <c r="DT115" s="83"/>
      <c r="DU115" s="83"/>
      <c r="DV115" s="83"/>
      <c r="DW115" s="83"/>
      <c r="DX115" s="83"/>
      <c r="DY115" s="83"/>
      <c r="DZ115" s="83"/>
      <c r="EA115" s="83"/>
      <c r="EB115" s="83"/>
      <c r="EC115" s="83"/>
      <c r="ED115" s="83"/>
      <c r="EE115" s="83"/>
      <c r="EF115" s="83"/>
      <c r="EG115" s="83"/>
      <c r="EH115" s="83"/>
      <c r="EI115" s="83"/>
      <c r="EJ115" s="83"/>
      <c r="EK115" s="83"/>
      <c r="EL115" s="83"/>
      <c r="EM115" s="83"/>
      <c r="EN115" s="83"/>
      <c r="EO115" s="83"/>
      <c r="EP115" s="83"/>
      <c r="EQ115" s="83"/>
      <c r="ER115" s="83"/>
      <c r="ES115" s="83"/>
      <c r="ET115" s="83"/>
      <c r="EU115" s="83"/>
      <c r="EV115" s="83"/>
      <c r="EW115" s="83"/>
      <c r="EX115" s="83"/>
      <c r="EY115" s="83"/>
      <c r="EZ115" s="83"/>
      <c r="FA115" s="83"/>
      <c r="FB115" s="83"/>
      <c r="FC115" s="83"/>
      <c r="FD115" s="83"/>
      <c r="FE115" s="83"/>
      <c r="FF115" s="83"/>
      <c r="FG115" s="83"/>
      <c r="FH115" s="83"/>
      <c r="FI115" s="83"/>
      <c r="FJ115" s="83"/>
      <c r="FK115" s="83"/>
      <c r="FL115" s="83"/>
      <c r="FM115" s="83"/>
      <c r="FN115" s="83"/>
      <c r="FO115" s="83"/>
      <c r="FP115" s="83"/>
      <c r="FQ115" s="83"/>
      <c r="FR115" s="83"/>
      <c r="FS115" s="83"/>
    </row>
    <row r="116" spans="8:175" s="79" customFormat="1" x14ac:dyDescent="0.25">
      <c r="H116" s="81"/>
      <c r="I116" s="81"/>
      <c r="J116" s="82"/>
      <c r="R116" s="83"/>
      <c r="S116" s="83"/>
      <c r="T116" s="81"/>
      <c r="U116" s="81"/>
      <c r="AC116" s="83"/>
      <c r="AD116" s="83"/>
      <c r="AE116" s="81"/>
      <c r="AF116" s="81"/>
      <c r="AN116" s="83"/>
      <c r="AO116" s="83"/>
      <c r="AP116" s="86"/>
      <c r="AQ116" s="81"/>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83"/>
      <c r="BO116" s="83"/>
      <c r="BP116" s="83"/>
      <c r="BQ116" s="83"/>
      <c r="BR116" s="83"/>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83"/>
      <c r="DB116" s="83"/>
      <c r="DC116" s="83"/>
      <c r="DD116" s="83"/>
      <c r="DE116" s="83"/>
      <c r="DF116" s="83"/>
      <c r="DG116" s="83"/>
      <c r="DH116" s="83"/>
      <c r="DI116" s="83"/>
      <c r="DJ116" s="83"/>
      <c r="DK116" s="83"/>
      <c r="DL116" s="83"/>
      <c r="DM116" s="83"/>
      <c r="DN116" s="83"/>
      <c r="DO116" s="83"/>
      <c r="DP116" s="83"/>
      <c r="DQ116" s="83"/>
      <c r="DR116" s="83"/>
      <c r="DS116" s="83"/>
      <c r="DT116" s="83"/>
      <c r="DU116" s="83"/>
      <c r="DV116" s="83"/>
      <c r="DW116" s="83"/>
      <c r="DX116" s="83"/>
      <c r="DY116" s="83"/>
      <c r="DZ116" s="83"/>
      <c r="EA116" s="83"/>
      <c r="EB116" s="83"/>
      <c r="EC116" s="83"/>
      <c r="ED116" s="83"/>
      <c r="EE116" s="83"/>
      <c r="EF116" s="83"/>
      <c r="EG116" s="83"/>
      <c r="EH116" s="83"/>
      <c r="EI116" s="83"/>
      <c r="EJ116" s="83"/>
      <c r="EK116" s="83"/>
      <c r="EL116" s="83"/>
      <c r="EM116" s="83"/>
      <c r="EN116" s="83"/>
      <c r="EO116" s="83"/>
      <c r="EP116" s="83"/>
      <c r="EQ116" s="83"/>
      <c r="ER116" s="83"/>
      <c r="ES116" s="83"/>
      <c r="ET116" s="83"/>
      <c r="EU116" s="83"/>
      <c r="EV116" s="83"/>
      <c r="EW116" s="83"/>
      <c r="EX116" s="83"/>
      <c r="EY116" s="83"/>
      <c r="EZ116" s="83"/>
      <c r="FA116" s="83"/>
      <c r="FB116" s="83"/>
      <c r="FC116" s="83"/>
      <c r="FD116" s="83"/>
      <c r="FE116" s="83"/>
      <c r="FF116" s="83"/>
      <c r="FG116" s="83"/>
      <c r="FH116" s="83"/>
      <c r="FI116" s="83"/>
      <c r="FJ116" s="83"/>
      <c r="FK116" s="83"/>
      <c r="FL116" s="83"/>
      <c r="FM116" s="83"/>
      <c r="FN116" s="83"/>
      <c r="FO116" s="83"/>
      <c r="FP116" s="83"/>
      <c r="FQ116" s="83"/>
      <c r="FR116" s="83"/>
      <c r="FS116" s="83"/>
    </row>
    <row r="117" spans="8:175" s="79" customFormat="1" x14ac:dyDescent="0.25">
      <c r="H117" s="81"/>
      <c r="I117" s="81"/>
      <c r="J117" s="82"/>
      <c r="R117" s="83"/>
      <c r="S117" s="83"/>
      <c r="T117" s="81"/>
      <c r="U117" s="81"/>
      <c r="AC117" s="83"/>
      <c r="AD117" s="83"/>
      <c r="AE117" s="81"/>
      <c r="AF117" s="81"/>
      <c r="AN117" s="83"/>
      <c r="AO117" s="83"/>
      <c r="AP117" s="86"/>
      <c r="AQ117" s="81"/>
      <c r="AR117" s="83"/>
      <c r="AS117" s="83"/>
      <c r="AT117" s="83"/>
      <c r="AU117" s="83"/>
      <c r="AV117" s="83"/>
      <c r="AW117" s="83"/>
      <c r="AX117" s="83"/>
      <c r="AY117" s="83"/>
      <c r="AZ117" s="83"/>
      <c r="BA117" s="83"/>
      <c r="BB117" s="83"/>
      <c r="BC117" s="83"/>
      <c r="BD117" s="83"/>
      <c r="BE117" s="83"/>
      <c r="BF117" s="83"/>
      <c r="BG117" s="83"/>
      <c r="BH117" s="83"/>
      <c r="BI117" s="83"/>
      <c r="BJ117" s="83"/>
      <c r="BK117" s="83"/>
      <c r="BL117" s="83"/>
      <c r="BM117" s="83"/>
      <c r="BN117" s="83"/>
      <c r="BO117" s="83"/>
      <c r="BP117" s="83"/>
      <c r="BQ117" s="83"/>
      <c r="BR117" s="83"/>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83"/>
      <c r="DB117" s="83"/>
      <c r="DC117" s="83"/>
      <c r="DD117" s="83"/>
      <c r="DE117" s="83"/>
      <c r="DF117" s="83"/>
      <c r="DG117" s="83"/>
      <c r="DH117" s="83"/>
      <c r="DI117" s="83"/>
      <c r="DJ117" s="83"/>
      <c r="DK117" s="83"/>
      <c r="DL117" s="83"/>
      <c r="DM117" s="83"/>
      <c r="DN117" s="83"/>
      <c r="DO117" s="83"/>
      <c r="DP117" s="83"/>
      <c r="DQ117" s="83"/>
      <c r="DR117" s="83"/>
      <c r="DS117" s="83"/>
      <c r="DT117" s="83"/>
      <c r="DU117" s="83"/>
      <c r="DV117" s="83"/>
      <c r="DW117" s="83"/>
      <c r="DX117" s="83"/>
      <c r="DY117" s="83"/>
      <c r="DZ117" s="83"/>
      <c r="EA117" s="83"/>
      <c r="EB117" s="83"/>
      <c r="EC117" s="83"/>
      <c r="ED117" s="83"/>
      <c r="EE117" s="83"/>
      <c r="EF117" s="83"/>
      <c r="EG117" s="83"/>
      <c r="EH117" s="83"/>
      <c r="EI117" s="83"/>
      <c r="EJ117" s="83"/>
      <c r="EK117" s="83"/>
      <c r="EL117" s="83"/>
      <c r="EM117" s="83"/>
      <c r="EN117" s="83"/>
      <c r="EO117" s="83"/>
      <c r="EP117" s="83"/>
      <c r="EQ117" s="83"/>
      <c r="ER117" s="83"/>
      <c r="ES117" s="83"/>
      <c r="ET117" s="83"/>
      <c r="EU117" s="83"/>
      <c r="EV117" s="83"/>
      <c r="EW117" s="83"/>
      <c r="EX117" s="83"/>
      <c r="EY117" s="83"/>
      <c r="EZ117" s="83"/>
      <c r="FA117" s="83"/>
      <c r="FB117" s="83"/>
      <c r="FC117" s="83"/>
      <c r="FD117" s="83"/>
      <c r="FE117" s="83"/>
      <c r="FF117" s="83"/>
      <c r="FG117" s="83"/>
      <c r="FH117" s="83"/>
      <c r="FI117" s="83"/>
      <c r="FJ117" s="83"/>
      <c r="FK117" s="83"/>
      <c r="FL117" s="83"/>
      <c r="FM117" s="83"/>
      <c r="FN117" s="83"/>
      <c r="FO117" s="83"/>
      <c r="FP117" s="83"/>
      <c r="FQ117" s="83"/>
      <c r="FR117" s="83"/>
      <c r="FS117" s="83"/>
    </row>
    <row r="118" spans="8:175" s="79" customFormat="1" x14ac:dyDescent="0.25">
      <c r="H118" s="81"/>
      <c r="I118" s="81"/>
      <c r="J118" s="82"/>
      <c r="R118" s="83"/>
      <c r="S118" s="83"/>
      <c r="T118" s="81"/>
      <c r="U118" s="81"/>
      <c r="AC118" s="83"/>
      <c r="AD118" s="83"/>
      <c r="AE118" s="81"/>
      <c r="AF118" s="81"/>
      <c r="AN118" s="83"/>
      <c r="AO118" s="83"/>
      <c r="AP118" s="86"/>
      <c r="AQ118" s="81"/>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83"/>
      <c r="BO118" s="83"/>
      <c r="BP118" s="83"/>
      <c r="BQ118" s="83"/>
      <c r="BR118" s="83"/>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83"/>
      <c r="DB118" s="83"/>
      <c r="DC118" s="83"/>
      <c r="DD118" s="83"/>
      <c r="DE118" s="83"/>
      <c r="DF118" s="83"/>
      <c r="DG118" s="83"/>
      <c r="DH118" s="83"/>
      <c r="DI118" s="83"/>
      <c r="DJ118" s="83"/>
      <c r="DK118" s="83"/>
      <c r="DL118" s="83"/>
      <c r="DM118" s="83"/>
      <c r="DN118" s="83"/>
      <c r="DO118" s="83"/>
      <c r="DP118" s="83"/>
      <c r="DQ118" s="83"/>
      <c r="DR118" s="83"/>
      <c r="DS118" s="83"/>
      <c r="DT118" s="83"/>
      <c r="DU118" s="83"/>
      <c r="DV118" s="83"/>
      <c r="DW118" s="83"/>
      <c r="DX118" s="83"/>
      <c r="DY118" s="83"/>
      <c r="DZ118" s="83"/>
      <c r="EA118" s="83"/>
      <c r="EB118" s="83"/>
      <c r="EC118" s="83"/>
      <c r="ED118" s="83"/>
      <c r="EE118" s="83"/>
      <c r="EF118" s="83"/>
      <c r="EG118" s="83"/>
      <c r="EH118" s="83"/>
      <c r="EI118" s="83"/>
      <c r="EJ118" s="83"/>
      <c r="EK118" s="83"/>
      <c r="EL118" s="83"/>
      <c r="EM118" s="83"/>
      <c r="EN118" s="83"/>
      <c r="EO118" s="83"/>
      <c r="EP118" s="83"/>
      <c r="EQ118" s="83"/>
      <c r="ER118" s="83"/>
      <c r="ES118" s="83"/>
      <c r="ET118" s="83"/>
      <c r="EU118" s="83"/>
      <c r="EV118" s="83"/>
      <c r="EW118" s="83"/>
      <c r="EX118" s="83"/>
      <c r="EY118" s="83"/>
      <c r="EZ118" s="83"/>
      <c r="FA118" s="83"/>
      <c r="FB118" s="83"/>
      <c r="FC118" s="83"/>
      <c r="FD118" s="83"/>
      <c r="FE118" s="83"/>
      <c r="FF118" s="83"/>
      <c r="FG118" s="83"/>
      <c r="FH118" s="83"/>
      <c r="FI118" s="83"/>
      <c r="FJ118" s="83"/>
      <c r="FK118" s="83"/>
      <c r="FL118" s="83"/>
      <c r="FM118" s="83"/>
      <c r="FN118" s="83"/>
      <c r="FO118" s="83"/>
      <c r="FP118" s="83"/>
      <c r="FQ118" s="83"/>
      <c r="FR118" s="83"/>
      <c r="FS118" s="83"/>
    </row>
    <row r="119" spans="8:175" s="79" customFormat="1" x14ac:dyDescent="0.25">
      <c r="H119" s="81"/>
      <c r="I119" s="81"/>
      <c r="J119" s="82"/>
      <c r="R119" s="83"/>
      <c r="S119" s="83"/>
      <c r="T119" s="81"/>
      <c r="U119" s="81"/>
      <c r="AC119" s="83"/>
      <c r="AD119" s="83"/>
      <c r="AE119" s="81"/>
      <c r="AF119" s="81"/>
      <c r="AN119" s="83"/>
      <c r="AO119" s="83"/>
      <c r="AP119" s="86"/>
      <c r="AQ119" s="81"/>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83"/>
      <c r="BO119" s="83"/>
      <c r="BP119" s="83"/>
      <c r="BQ119" s="83"/>
      <c r="BR119" s="83"/>
      <c r="BS119" s="83"/>
      <c r="BT119" s="83"/>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83"/>
      <c r="DB119" s="83"/>
      <c r="DC119" s="83"/>
      <c r="DD119" s="83"/>
      <c r="DE119" s="83"/>
      <c r="DF119" s="83"/>
      <c r="DG119" s="83"/>
      <c r="DH119" s="83"/>
      <c r="DI119" s="83"/>
      <c r="DJ119" s="83"/>
      <c r="DK119" s="83"/>
      <c r="DL119" s="83"/>
      <c r="DM119" s="83"/>
      <c r="DN119" s="83"/>
      <c r="DO119" s="83"/>
      <c r="DP119" s="83"/>
      <c r="DQ119" s="83"/>
      <c r="DR119" s="83"/>
      <c r="DS119" s="83"/>
      <c r="DT119" s="83"/>
      <c r="DU119" s="83"/>
      <c r="DV119" s="83"/>
      <c r="DW119" s="83"/>
      <c r="DX119" s="83"/>
      <c r="DY119" s="83"/>
      <c r="DZ119" s="83"/>
      <c r="EA119" s="83"/>
      <c r="EB119" s="83"/>
      <c r="EC119" s="83"/>
      <c r="ED119" s="83"/>
      <c r="EE119" s="83"/>
      <c r="EF119" s="83"/>
      <c r="EG119" s="83"/>
      <c r="EH119" s="83"/>
      <c r="EI119" s="83"/>
      <c r="EJ119" s="83"/>
      <c r="EK119" s="83"/>
      <c r="EL119" s="83"/>
      <c r="EM119" s="83"/>
      <c r="EN119" s="83"/>
      <c r="EO119" s="83"/>
      <c r="EP119" s="83"/>
      <c r="EQ119" s="83"/>
      <c r="ER119" s="83"/>
      <c r="ES119" s="83"/>
      <c r="ET119" s="83"/>
      <c r="EU119" s="83"/>
      <c r="EV119" s="83"/>
      <c r="EW119" s="83"/>
      <c r="EX119" s="83"/>
      <c r="EY119" s="83"/>
      <c r="EZ119" s="83"/>
      <c r="FA119" s="83"/>
      <c r="FB119" s="83"/>
      <c r="FC119" s="83"/>
      <c r="FD119" s="83"/>
      <c r="FE119" s="83"/>
      <c r="FF119" s="83"/>
      <c r="FG119" s="83"/>
      <c r="FH119" s="83"/>
      <c r="FI119" s="83"/>
      <c r="FJ119" s="83"/>
      <c r="FK119" s="83"/>
      <c r="FL119" s="83"/>
      <c r="FM119" s="83"/>
      <c r="FN119" s="83"/>
      <c r="FO119" s="83"/>
      <c r="FP119" s="83"/>
      <c r="FQ119" s="83"/>
      <c r="FR119" s="83"/>
      <c r="FS119" s="83"/>
    </row>
    <row r="120" spans="8:175" s="79" customFormat="1" x14ac:dyDescent="0.25">
      <c r="H120" s="81"/>
      <c r="I120" s="81"/>
      <c r="J120" s="82"/>
      <c r="R120" s="83"/>
      <c r="S120" s="83"/>
      <c r="T120" s="81"/>
      <c r="U120" s="81"/>
      <c r="AC120" s="83"/>
      <c r="AD120" s="83"/>
      <c r="AE120" s="81"/>
      <c r="AF120" s="81"/>
      <c r="AN120" s="83"/>
      <c r="AO120" s="83"/>
      <c r="AP120" s="86"/>
      <c r="AQ120" s="81"/>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83"/>
      <c r="BO120" s="83"/>
      <c r="BP120" s="83"/>
      <c r="BQ120" s="83"/>
      <c r="BR120" s="83"/>
      <c r="BS120" s="83"/>
      <c r="BT120" s="83"/>
      <c r="BU120" s="83"/>
      <c r="BV120" s="83"/>
      <c r="BW120" s="83"/>
      <c r="BX120" s="83"/>
      <c r="BY120" s="83"/>
      <c r="BZ120" s="83"/>
      <c r="CA120" s="83"/>
      <c r="CB120" s="83"/>
      <c r="CC120" s="83"/>
      <c r="CD120" s="83"/>
      <c r="CE120" s="83"/>
      <c r="CF120" s="83"/>
      <c r="CG120" s="83"/>
      <c r="CH120" s="83"/>
      <c r="CI120" s="83"/>
      <c r="CJ120" s="83"/>
      <c r="CK120" s="83"/>
      <c r="CL120" s="83"/>
      <c r="CM120" s="83"/>
      <c r="CN120" s="83"/>
      <c r="CO120" s="83"/>
      <c r="CP120" s="83"/>
      <c r="CQ120" s="83"/>
      <c r="CR120" s="83"/>
      <c r="CS120" s="83"/>
      <c r="CT120" s="83"/>
      <c r="CU120" s="83"/>
      <c r="CV120" s="83"/>
      <c r="CW120" s="83"/>
      <c r="CX120" s="83"/>
      <c r="CY120" s="83"/>
      <c r="CZ120" s="83"/>
      <c r="DA120" s="83"/>
      <c r="DB120" s="83"/>
      <c r="DC120" s="83"/>
      <c r="DD120" s="83"/>
      <c r="DE120" s="83"/>
      <c r="DF120" s="83"/>
      <c r="DG120" s="83"/>
      <c r="DH120" s="83"/>
      <c r="DI120" s="83"/>
      <c r="DJ120" s="83"/>
      <c r="DK120" s="83"/>
      <c r="DL120" s="83"/>
      <c r="DM120" s="83"/>
      <c r="DN120" s="83"/>
      <c r="DO120" s="83"/>
      <c r="DP120" s="83"/>
      <c r="DQ120" s="83"/>
      <c r="DR120" s="83"/>
      <c r="DS120" s="83"/>
      <c r="DT120" s="83"/>
      <c r="DU120" s="83"/>
      <c r="DV120" s="83"/>
      <c r="DW120" s="83"/>
      <c r="DX120" s="83"/>
      <c r="DY120" s="83"/>
      <c r="DZ120" s="83"/>
      <c r="EA120" s="83"/>
      <c r="EB120" s="83"/>
      <c r="EC120" s="83"/>
      <c r="ED120" s="83"/>
      <c r="EE120" s="83"/>
      <c r="EF120" s="83"/>
      <c r="EG120" s="83"/>
      <c r="EH120" s="83"/>
      <c r="EI120" s="83"/>
      <c r="EJ120" s="83"/>
      <c r="EK120" s="83"/>
      <c r="EL120" s="83"/>
      <c r="EM120" s="83"/>
      <c r="EN120" s="83"/>
      <c r="EO120" s="83"/>
      <c r="EP120" s="83"/>
      <c r="EQ120" s="83"/>
      <c r="ER120" s="83"/>
      <c r="ES120" s="83"/>
      <c r="ET120" s="83"/>
      <c r="EU120" s="83"/>
      <c r="EV120" s="83"/>
      <c r="EW120" s="83"/>
      <c r="EX120" s="83"/>
      <c r="EY120" s="83"/>
      <c r="EZ120" s="83"/>
      <c r="FA120" s="83"/>
      <c r="FB120" s="83"/>
      <c r="FC120" s="83"/>
      <c r="FD120" s="83"/>
      <c r="FE120" s="83"/>
      <c r="FF120" s="83"/>
      <c r="FG120" s="83"/>
      <c r="FH120" s="83"/>
      <c r="FI120" s="83"/>
      <c r="FJ120" s="83"/>
      <c r="FK120" s="83"/>
      <c r="FL120" s="83"/>
      <c r="FM120" s="83"/>
      <c r="FN120" s="83"/>
      <c r="FO120" s="83"/>
      <c r="FP120" s="83"/>
      <c r="FQ120" s="83"/>
      <c r="FR120" s="83"/>
      <c r="FS120" s="83"/>
    </row>
    <row r="121" spans="8:175" s="79" customFormat="1" x14ac:dyDescent="0.25">
      <c r="H121" s="81"/>
      <c r="I121" s="81"/>
      <c r="J121" s="82"/>
      <c r="R121" s="83"/>
      <c r="S121" s="83"/>
      <c r="T121" s="81"/>
      <c r="U121" s="81"/>
      <c r="AC121" s="83"/>
      <c r="AD121" s="83"/>
      <c r="AE121" s="81"/>
      <c r="AF121" s="81"/>
      <c r="AN121" s="83"/>
      <c r="AO121" s="83"/>
      <c r="AP121" s="86"/>
      <c r="AQ121" s="81"/>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c r="DK121" s="83"/>
      <c r="DL121" s="83"/>
      <c r="DM121" s="83"/>
      <c r="DN121" s="83"/>
      <c r="DO121" s="83"/>
      <c r="DP121" s="83"/>
      <c r="DQ121" s="83"/>
      <c r="DR121" s="83"/>
      <c r="DS121" s="83"/>
      <c r="DT121" s="83"/>
      <c r="DU121" s="83"/>
      <c r="DV121" s="83"/>
      <c r="DW121" s="83"/>
      <c r="DX121" s="83"/>
      <c r="DY121" s="83"/>
      <c r="DZ121" s="83"/>
      <c r="EA121" s="83"/>
      <c r="EB121" s="83"/>
      <c r="EC121" s="83"/>
      <c r="ED121" s="83"/>
      <c r="EE121" s="83"/>
      <c r="EF121" s="83"/>
      <c r="EG121" s="83"/>
      <c r="EH121" s="83"/>
      <c r="EI121" s="83"/>
      <c r="EJ121" s="83"/>
      <c r="EK121" s="83"/>
      <c r="EL121" s="83"/>
      <c r="EM121" s="83"/>
      <c r="EN121" s="83"/>
      <c r="EO121" s="83"/>
      <c r="EP121" s="83"/>
      <c r="EQ121" s="83"/>
      <c r="ER121" s="83"/>
      <c r="ES121" s="83"/>
      <c r="ET121" s="83"/>
      <c r="EU121" s="83"/>
      <c r="EV121" s="83"/>
      <c r="EW121" s="83"/>
      <c r="EX121" s="83"/>
      <c r="EY121" s="83"/>
      <c r="EZ121" s="83"/>
      <c r="FA121" s="83"/>
      <c r="FB121" s="83"/>
      <c r="FC121" s="83"/>
      <c r="FD121" s="83"/>
      <c r="FE121" s="83"/>
      <c r="FF121" s="83"/>
      <c r="FG121" s="83"/>
      <c r="FH121" s="83"/>
      <c r="FI121" s="83"/>
      <c r="FJ121" s="83"/>
      <c r="FK121" s="83"/>
      <c r="FL121" s="83"/>
      <c r="FM121" s="83"/>
      <c r="FN121" s="83"/>
      <c r="FO121" s="83"/>
      <c r="FP121" s="83"/>
      <c r="FQ121" s="83"/>
      <c r="FR121" s="83"/>
      <c r="FS121" s="83"/>
    </row>
    <row r="122" spans="8:175" s="79" customFormat="1" x14ac:dyDescent="0.25">
      <c r="H122" s="81"/>
      <c r="I122" s="81"/>
      <c r="J122" s="82"/>
      <c r="R122" s="83"/>
      <c r="S122" s="83"/>
      <c r="T122" s="81"/>
      <c r="U122" s="81"/>
      <c r="AC122" s="83"/>
      <c r="AD122" s="83"/>
      <c r="AE122" s="81"/>
      <c r="AF122" s="81"/>
      <c r="AN122" s="83"/>
      <c r="AO122" s="83"/>
      <c r="AP122" s="86"/>
      <c r="AQ122" s="81"/>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c r="DK122" s="83"/>
      <c r="DL122" s="83"/>
      <c r="DM122" s="83"/>
      <c r="DN122" s="83"/>
      <c r="DO122" s="83"/>
      <c r="DP122" s="83"/>
      <c r="DQ122" s="83"/>
      <c r="DR122" s="83"/>
      <c r="DS122" s="83"/>
      <c r="DT122" s="83"/>
      <c r="DU122" s="83"/>
      <c r="DV122" s="83"/>
      <c r="DW122" s="83"/>
      <c r="DX122" s="83"/>
      <c r="DY122" s="83"/>
      <c r="DZ122" s="83"/>
      <c r="EA122" s="83"/>
      <c r="EB122" s="83"/>
      <c r="EC122" s="83"/>
      <c r="ED122" s="83"/>
      <c r="EE122" s="83"/>
      <c r="EF122" s="83"/>
      <c r="EG122" s="83"/>
      <c r="EH122" s="83"/>
      <c r="EI122" s="83"/>
      <c r="EJ122" s="83"/>
      <c r="EK122" s="83"/>
      <c r="EL122" s="83"/>
      <c r="EM122" s="83"/>
      <c r="EN122" s="83"/>
      <c r="EO122" s="83"/>
      <c r="EP122" s="83"/>
      <c r="EQ122" s="83"/>
      <c r="ER122" s="83"/>
      <c r="ES122" s="83"/>
      <c r="ET122" s="83"/>
      <c r="EU122" s="83"/>
      <c r="EV122" s="83"/>
      <c r="EW122" s="83"/>
      <c r="EX122" s="83"/>
      <c r="EY122" s="83"/>
      <c r="EZ122" s="83"/>
      <c r="FA122" s="83"/>
      <c r="FB122" s="83"/>
      <c r="FC122" s="83"/>
      <c r="FD122" s="83"/>
      <c r="FE122" s="83"/>
      <c r="FF122" s="83"/>
      <c r="FG122" s="83"/>
      <c r="FH122" s="83"/>
      <c r="FI122" s="83"/>
      <c r="FJ122" s="83"/>
      <c r="FK122" s="83"/>
      <c r="FL122" s="83"/>
      <c r="FM122" s="83"/>
      <c r="FN122" s="83"/>
      <c r="FO122" s="83"/>
      <c r="FP122" s="83"/>
      <c r="FQ122" s="83"/>
      <c r="FR122" s="83"/>
      <c r="FS122" s="83"/>
    </row>
    <row r="123" spans="8:175" s="79" customFormat="1" x14ac:dyDescent="0.25">
      <c r="H123" s="81"/>
      <c r="I123" s="81"/>
      <c r="J123" s="82"/>
      <c r="R123" s="83"/>
      <c r="S123" s="83"/>
      <c r="T123" s="81"/>
      <c r="U123" s="81"/>
      <c r="AC123" s="83"/>
      <c r="AD123" s="83"/>
      <c r="AE123" s="81"/>
      <c r="AF123" s="81"/>
      <c r="AN123" s="83"/>
      <c r="AO123" s="83"/>
      <c r="AP123" s="86"/>
      <c r="AQ123" s="81"/>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83"/>
      <c r="DB123" s="83"/>
      <c r="DC123" s="83"/>
      <c r="DD123" s="83"/>
      <c r="DE123" s="83"/>
      <c r="DF123" s="83"/>
      <c r="DG123" s="83"/>
      <c r="DH123" s="83"/>
      <c r="DI123" s="83"/>
      <c r="DJ123" s="83"/>
      <c r="DK123" s="83"/>
      <c r="DL123" s="83"/>
      <c r="DM123" s="83"/>
      <c r="DN123" s="83"/>
      <c r="DO123" s="83"/>
      <c r="DP123" s="83"/>
      <c r="DQ123" s="83"/>
      <c r="DR123" s="83"/>
      <c r="DS123" s="83"/>
      <c r="DT123" s="83"/>
      <c r="DU123" s="83"/>
      <c r="DV123" s="83"/>
      <c r="DW123" s="83"/>
      <c r="DX123" s="83"/>
      <c r="DY123" s="83"/>
      <c r="DZ123" s="83"/>
      <c r="EA123" s="83"/>
      <c r="EB123" s="83"/>
      <c r="EC123" s="83"/>
      <c r="ED123" s="83"/>
      <c r="EE123" s="83"/>
      <c r="EF123" s="83"/>
      <c r="EG123" s="83"/>
      <c r="EH123" s="83"/>
      <c r="EI123" s="83"/>
      <c r="EJ123" s="83"/>
      <c r="EK123" s="83"/>
      <c r="EL123" s="83"/>
      <c r="EM123" s="83"/>
      <c r="EN123" s="83"/>
      <c r="EO123" s="83"/>
      <c r="EP123" s="83"/>
      <c r="EQ123" s="83"/>
      <c r="ER123" s="83"/>
      <c r="ES123" s="83"/>
      <c r="ET123" s="83"/>
      <c r="EU123" s="83"/>
      <c r="EV123" s="83"/>
      <c r="EW123" s="83"/>
      <c r="EX123" s="83"/>
      <c r="EY123" s="83"/>
      <c r="EZ123" s="83"/>
      <c r="FA123" s="83"/>
      <c r="FB123" s="83"/>
      <c r="FC123" s="83"/>
      <c r="FD123" s="83"/>
      <c r="FE123" s="83"/>
      <c r="FF123" s="83"/>
      <c r="FG123" s="83"/>
      <c r="FH123" s="83"/>
      <c r="FI123" s="83"/>
      <c r="FJ123" s="83"/>
      <c r="FK123" s="83"/>
      <c r="FL123" s="83"/>
      <c r="FM123" s="83"/>
      <c r="FN123" s="83"/>
      <c r="FO123" s="83"/>
      <c r="FP123" s="83"/>
      <c r="FQ123" s="83"/>
      <c r="FR123" s="83"/>
      <c r="FS123" s="83"/>
    </row>
    <row r="124" spans="8:175" s="79" customFormat="1" x14ac:dyDescent="0.25">
      <c r="H124" s="81"/>
      <c r="I124" s="81"/>
      <c r="J124" s="82"/>
      <c r="R124" s="83"/>
      <c r="S124" s="83"/>
      <c r="T124" s="81"/>
      <c r="U124" s="81"/>
      <c r="AC124" s="83"/>
      <c r="AD124" s="83"/>
      <c r="AE124" s="81"/>
      <c r="AF124" s="81"/>
      <c r="AN124" s="83"/>
      <c r="AO124" s="83"/>
      <c r="AP124" s="86"/>
      <c r="AQ124" s="81"/>
      <c r="AR124" s="83"/>
      <c r="AS124" s="83"/>
      <c r="AT124" s="83"/>
      <c r="AU124" s="83"/>
      <c r="AV124" s="83"/>
      <c r="AW124" s="83"/>
      <c r="AX124" s="83"/>
      <c r="AY124" s="83"/>
      <c r="AZ124" s="83"/>
      <c r="BA124" s="83"/>
      <c r="BB124" s="83"/>
      <c r="BC124" s="83"/>
      <c r="BD124" s="83"/>
      <c r="BE124" s="83"/>
      <c r="BF124" s="83"/>
      <c r="BG124" s="83"/>
      <c r="BH124" s="83"/>
      <c r="BI124" s="83"/>
      <c r="BJ124" s="83"/>
      <c r="BK124" s="83"/>
      <c r="BL124" s="83"/>
      <c r="BM124" s="83"/>
      <c r="BN124" s="83"/>
      <c r="BO124" s="83"/>
      <c r="BP124" s="83"/>
      <c r="BQ124" s="83"/>
      <c r="BR124" s="83"/>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83"/>
      <c r="DB124" s="83"/>
      <c r="DC124" s="83"/>
      <c r="DD124" s="83"/>
      <c r="DE124" s="83"/>
      <c r="DF124" s="83"/>
      <c r="DG124" s="83"/>
      <c r="DH124" s="83"/>
      <c r="DI124" s="83"/>
      <c r="DJ124" s="83"/>
      <c r="DK124" s="83"/>
      <c r="DL124" s="83"/>
      <c r="DM124" s="83"/>
      <c r="DN124" s="83"/>
      <c r="DO124" s="83"/>
      <c r="DP124" s="83"/>
      <c r="DQ124" s="83"/>
      <c r="DR124" s="83"/>
      <c r="DS124" s="83"/>
      <c r="DT124" s="83"/>
      <c r="DU124" s="83"/>
      <c r="DV124" s="83"/>
      <c r="DW124" s="83"/>
      <c r="DX124" s="83"/>
      <c r="DY124" s="83"/>
      <c r="DZ124" s="83"/>
      <c r="EA124" s="83"/>
      <c r="EB124" s="83"/>
      <c r="EC124" s="83"/>
      <c r="ED124" s="83"/>
      <c r="EE124" s="83"/>
      <c r="EF124" s="83"/>
      <c r="EG124" s="83"/>
      <c r="EH124" s="83"/>
      <c r="EI124" s="83"/>
      <c r="EJ124" s="83"/>
      <c r="EK124" s="83"/>
      <c r="EL124" s="83"/>
      <c r="EM124" s="83"/>
      <c r="EN124" s="83"/>
      <c r="EO124" s="83"/>
      <c r="EP124" s="83"/>
      <c r="EQ124" s="83"/>
      <c r="ER124" s="83"/>
      <c r="ES124" s="83"/>
      <c r="ET124" s="83"/>
      <c r="EU124" s="83"/>
      <c r="EV124" s="83"/>
      <c r="EW124" s="83"/>
      <c r="EX124" s="83"/>
      <c r="EY124" s="83"/>
      <c r="EZ124" s="83"/>
      <c r="FA124" s="83"/>
      <c r="FB124" s="83"/>
      <c r="FC124" s="83"/>
      <c r="FD124" s="83"/>
      <c r="FE124" s="83"/>
      <c r="FF124" s="83"/>
      <c r="FG124" s="83"/>
      <c r="FH124" s="83"/>
      <c r="FI124" s="83"/>
      <c r="FJ124" s="83"/>
      <c r="FK124" s="83"/>
      <c r="FL124" s="83"/>
      <c r="FM124" s="83"/>
      <c r="FN124" s="83"/>
      <c r="FO124" s="83"/>
      <c r="FP124" s="83"/>
      <c r="FQ124" s="83"/>
      <c r="FR124" s="83"/>
      <c r="FS124" s="83"/>
    </row>
    <row r="125" spans="8:175" s="79" customFormat="1" x14ac:dyDescent="0.25">
      <c r="H125" s="81"/>
      <c r="I125" s="81"/>
      <c r="J125" s="82"/>
      <c r="R125" s="83"/>
      <c r="S125" s="83"/>
      <c r="T125" s="81"/>
      <c r="U125" s="81"/>
      <c r="AC125" s="83"/>
      <c r="AD125" s="83"/>
      <c r="AE125" s="81"/>
      <c r="AF125" s="81"/>
      <c r="AN125" s="83"/>
      <c r="AO125" s="83"/>
      <c r="AP125" s="86"/>
      <c r="AQ125" s="81"/>
      <c r="AR125" s="83"/>
      <c r="AS125" s="83"/>
      <c r="AT125" s="83"/>
      <c r="AU125" s="83"/>
      <c r="AV125" s="83"/>
      <c r="AW125" s="83"/>
      <c r="AX125" s="83"/>
      <c r="AY125" s="83"/>
      <c r="AZ125" s="83"/>
      <c r="BA125" s="83"/>
      <c r="BB125" s="83"/>
      <c r="BC125" s="83"/>
      <c r="BD125" s="83"/>
      <c r="BE125" s="83"/>
      <c r="BF125" s="83"/>
      <c r="BG125" s="83"/>
      <c r="BH125" s="83"/>
      <c r="BI125" s="83"/>
      <c r="BJ125" s="83"/>
      <c r="BK125" s="83"/>
      <c r="BL125" s="83"/>
      <c r="BM125" s="83"/>
      <c r="BN125" s="83"/>
      <c r="BO125" s="83"/>
      <c r="BP125" s="83"/>
      <c r="BQ125" s="83"/>
      <c r="BR125" s="83"/>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83"/>
      <c r="DB125" s="83"/>
      <c r="DC125" s="83"/>
      <c r="DD125" s="83"/>
      <c r="DE125" s="83"/>
      <c r="DF125" s="83"/>
      <c r="DG125" s="83"/>
      <c r="DH125" s="83"/>
      <c r="DI125" s="83"/>
      <c r="DJ125" s="83"/>
      <c r="DK125" s="83"/>
      <c r="DL125" s="83"/>
      <c r="DM125" s="83"/>
      <c r="DN125" s="83"/>
      <c r="DO125" s="83"/>
      <c r="DP125" s="83"/>
      <c r="DQ125" s="83"/>
      <c r="DR125" s="83"/>
      <c r="DS125" s="83"/>
      <c r="DT125" s="83"/>
      <c r="DU125" s="83"/>
      <c r="DV125" s="83"/>
      <c r="DW125" s="83"/>
      <c r="DX125" s="83"/>
      <c r="DY125" s="83"/>
      <c r="DZ125" s="83"/>
      <c r="EA125" s="83"/>
      <c r="EB125" s="83"/>
      <c r="EC125" s="83"/>
      <c r="ED125" s="83"/>
      <c r="EE125" s="83"/>
      <c r="EF125" s="83"/>
      <c r="EG125" s="83"/>
      <c r="EH125" s="83"/>
      <c r="EI125" s="83"/>
      <c r="EJ125" s="83"/>
      <c r="EK125" s="83"/>
      <c r="EL125" s="83"/>
      <c r="EM125" s="83"/>
      <c r="EN125" s="83"/>
      <c r="EO125" s="83"/>
      <c r="EP125" s="83"/>
      <c r="EQ125" s="83"/>
      <c r="ER125" s="83"/>
      <c r="ES125" s="83"/>
      <c r="ET125" s="83"/>
      <c r="EU125" s="83"/>
      <c r="EV125" s="83"/>
      <c r="EW125" s="83"/>
      <c r="EX125" s="83"/>
      <c r="EY125" s="83"/>
      <c r="EZ125" s="83"/>
      <c r="FA125" s="83"/>
      <c r="FB125" s="83"/>
      <c r="FC125" s="83"/>
      <c r="FD125" s="83"/>
      <c r="FE125" s="83"/>
      <c r="FF125" s="83"/>
      <c r="FG125" s="83"/>
      <c r="FH125" s="83"/>
      <c r="FI125" s="83"/>
      <c r="FJ125" s="83"/>
      <c r="FK125" s="83"/>
      <c r="FL125" s="83"/>
      <c r="FM125" s="83"/>
      <c r="FN125" s="83"/>
      <c r="FO125" s="83"/>
      <c r="FP125" s="83"/>
      <c r="FQ125" s="83"/>
      <c r="FR125" s="83"/>
      <c r="FS125" s="83"/>
    </row>
    <row r="126" spans="8:175" s="79" customFormat="1" x14ac:dyDescent="0.25">
      <c r="H126" s="81"/>
      <c r="I126" s="81"/>
      <c r="J126" s="82"/>
      <c r="R126" s="83"/>
      <c r="S126" s="83"/>
      <c r="T126" s="81"/>
      <c r="U126" s="81"/>
      <c r="AC126" s="83"/>
      <c r="AD126" s="83"/>
      <c r="AE126" s="81"/>
      <c r="AF126" s="81"/>
      <c r="AN126" s="83"/>
      <c r="AO126" s="83"/>
      <c r="AP126" s="86"/>
      <c r="AQ126" s="81"/>
      <c r="AR126" s="83"/>
      <c r="AS126" s="83"/>
      <c r="AT126" s="83"/>
      <c r="AU126" s="83"/>
      <c r="AV126" s="83"/>
      <c r="AW126" s="83"/>
      <c r="AX126" s="83"/>
      <c r="AY126" s="83"/>
      <c r="AZ126" s="83"/>
      <c r="BA126" s="83"/>
      <c r="BB126" s="83"/>
      <c r="BC126" s="83"/>
      <c r="BD126" s="83"/>
      <c r="BE126" s="83"/>
      <c r="BF126" s="83"/>
      <c r="BG126" s="83"/>
      <c r="BH126" s="83"/>
      <c r="BI126" s="83"/>
      <c r="BJ126" s="83"/>
      <c r="BK126" s="83"/>
      <c r="BL126" s="83"/>
      <c r="BM126" s="83"/>
      <c r="BN126" s="83"/>
      <c r="BO126" s="83"/>
      <c r="BP126" s="83"/>
      <c r="BQ126" s="83"/>
      <c r="BR126" s="83"/>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83"/>
      <c r="DB126" s="83"/>
      <c r="DC126" s="83"/>
      <c r="DD126" s="83"/>
      <c r="DE126" s="83"/>
      <c r="DF126" s="83"/>
      <c r="DG126" s="83"/>
      <c r="DH126" s="83"/>
      <c r="DI126" s="83"/>
      <c r="DJ126" s="83"/>
      <c r="DK126" s="83"/>
      <c r="DL126" s="83"/>
      <c r="DM126" s="83"/>
      <c r="DN126" s="83"/>
      <c r="DO126" s="83"/>
      <c r="DP126" s="83"/>
      <c r="DQ126" s="83"/>
      <c r="DR126" s="83"/>
      <c r="DS126" s="83"/>
      <c r="DT126" s="83"/>
      <c r="DU126" s="83"/>
      <c r="DV126" s="83"/>
      <c r="DW126" s="83"/>
      <c r="DX126" s="83"/>
      <c r="DY126" s="83"/>
      <c r="DZ126" s="83"/>
      <c r="EA126" s="83"/>
      <c r="EB126" s="83"/>
      <c r="EC126" s="83"/>
      <c r="ED126" s="83"/>
      <c r="EE126" s="83"/>
      <c r="EF126" s="83"/>
      <c r="EG126" s="83"/>
      <c r="EH126" s="83"/>
      <c r="EI126" s="83"/>
      <c r="EJ126" s="83"/>
      <c r="EK126" s="83"/>
      <c r="EL126" s="83"/>
      <c r="EM126" s="83"/>
      <c r="EN126" s="83"/>
      <c r="EO126" s="83"/>
      <c r="EP126" s="83"/>
      <c r="EQ126" s="83"/>
      <c r="ER126" s="83"/>
      <c r="ES126" s="83"/>
      <c r="ET126" s="83"/>
      <c r="EU126" s="83"/>
      <c r="EV126" s="83"/>
      <c r="EW126" s="83"/>
      <c r="EX126" s="83"/>
      <c r="EY126" s="83"/>
      <c r="EZ126" s="83"/>
      <c r="FA126" s="83"/>
      <c r="FB126" s="83"/>
      <c r="FC126" s="83"/>
      <c r="FD126" s="83"/>
      <c r="FE126" s="83"/>
      <c r="FF126" s="83"/>
      <c r="FG126" s="83"/>
      <c r="FH126" s="83"/>
      <c r="FI126" s="83"/>
      <c r="FJ126" s="83"/>
      <c r="FK126" s="83"/>
      <c r="FL126" s="83"/>
      <c r="FM126" s="83"/>
      <c r="FN126" s="83"/>
      <c r="FO126" s="83"/>
      <c r="FP126" s="83"/>
      <c r="FQ126" s="83"/>
      <c r="FR126" s="83"/>
      <c r="FS126" s="83"/>
    </row>
    <row r="127" spans="8:175" s="79" customFormat="1" x14ac:dyDescent="0.25">
      <c r="H127" s="81"/>
      <c r="I127" s="81"/>
      <c r="J127" s="82"/>
      <c r="R127" s="83"/>
      <c r="S127" s="83"/>
      <c r="T127" s="81"/>
      <c r="U127" s="81"/>
      <c r="AC127" s="83"/>
      <c r="AD127" s="83"/>
      <c r="AE127" s="81"/>
      <c r="AF127" s="81"/>
      <c r="AN127" s="83"/>
      <c r="AO127" s="83"/>
      <c r="AP127" s="86"/>
      <c r="AQ127" s="81"/>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83"/>
      <c r="BN127" s="83"/>
      <c r="BO127" s="83"/>
      <c r="BP127" s="83"/>
      <c r="BQ127" s="83"/>
      <c r="BR127" s="83"/>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83"/>
      <c r="DB127" s="83"/>
      <c r="DC127" s="83"/>
      <c r="DD127" s="83"/>
      <c r="DE127" s="83"/>
      <c r="DF127" s="83"/>
      <c r="DG127" s="83"/>
      <c r="DH127" s="83"/>
      <c r="DI127" s="83"/>
      <c r="DJ127" s="83"/>
      <c r="DK127" s="83"/>
      <c r="DL127" s="83"/>
      <c r="DM127" s="83"/>
      <c r="DN127" s="83"/>
      <c r="DO127" s="83"/>
      <c r="DP127" s="83"/>
      <c r="DQ127" s="83"/>
      <c r="DR127" s="83"/>
      <c r="DS127" s="83"/>
      <c r="DT127" s="83"/>
      <c r="DU127" s="83"/>
      <c r="DV127" s="83"/>
      <c r="DW127" s="83"/>
      <c r="DX127" s="83"/>
      <c r="DY127" s="83"/>
      <c r="DZ127" s="83"/>
      <c r="EA127" s="83"/>
      <c r="EB127" s="83"/>
      <c r="EC127" s="83"/>
      <c r="ED127" s="83"/>
      <c r="EE127" s="83"/>
      <c r="EF127" s="83"/>
      <c r="EG127" s="83"/>
      <c r="EH127" s="83"/>
      <c r="EI127" s="83"/>
      <c r="EJ127" s="83"/>
      <c r="EK127" s="83"/>
      <c r="EL127" s="83"/>
      <c r="EM127" s="83"/>
      <c r="EN127" s="83"/>
      <c r="EO127" s="83"/>
      <c r="EP127" s="83"/>
      <c r="EQ127" s="83"/>
      <c r="ER127" s="83"/>
      <c r="ES127" s="83"/>
      <c r="ET127" s="83"/>
      <c r="EU127" s="83"/>
      <c r="EV127" s="83"/>
      <c r="EW127" s="83"/>
      <c r="EX127" s="83"/>
      <c r="EY127" s="83"/>
      <c r="EZ127" s="83"/>
      <c r="FA127" s="83"/>
      <c r="FB127" s="83"/>
      <c r="FC127" s="83"/>
      <c r="FD127" s="83"/>
      <c r="FE127" s="83"/>
      <c r="FF127" s="83"/>
      <c r="FG127" s="83"/>
      <c r="FH127" s="83"/>
      <c r="FI127" s="83"/>
      <c r="FJ127" s="83"/>
      <c r="FK127" s="83"/>
      <c r="FL127" s="83"/>
      <c r="FM127" s="83"/>
      <c r="FN127" s="83"/>
      <c r="FO127" s="83"/>
      <c r="FP127" s="83"/>
      <c r="FQ127" s="83"/>
      <c r="FR127" s="83"/>
      <c r="FS127" s="83"/>
    </row>
    <row r="128" spans="8:175" s="79" customFormat="1" x14ac:dyDescent="0.25">
      <c r="H128" s="81"/>
      <c r="I128" s="81"/>
      <c r="J128" s="82"/>
      <c r="R128" s="83"/>
      <c r="S128" s="83"/>
      <c r="T128" s="81"/>
      <c r="U128" s="81"/>
      <c r="AC128" s="83"/>
      <c r="AD128" s="83"/>
      <c r="AE128" s="81"/>
      <c r="AF128" s="81"/>
      <c r="AN128" s="83"/>
      <c r="AO128" s="83"/>
      <c r="AP128" s="86"/>
      <c r="AQ128" s="81"/>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83"/>
      <c r="BN128" s="83"/>
      <c r="BO128" s="83"/>
      <c r="BP128" s="83"/>
      <c r="BQ128" s="83"/>
      <c r="BR128" s="83"/>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83"/>
      <c r="DB128" s="83"/>
      <c r="DC128" s="83"/>
      <c r="DD128" s="83"/>
      <c r="DE128" s="83"/>
      <c r="DF128" s="83"/>
      <c r="DG128" s="83"/>
      <c r="DH128" s="83"/>
      <c r="DI128" s="83"/>
      <c r="DJ128" s="83"/>
      <c r="DK128" s="83"/>
      <c r="DL128" s="83"/>
      <c r="DM128" s="83"/>
      <c r="DN128" s="83"/>
      <c r="DO128" s="83"/>
      <c r="DP128" s="83"/>
      <c r="DQ128" s="83"/>
      <c r="DR128" s="83"/>
      <c r="DS128" s="83"/>
      <c r="DT128" s="83"/>
      <c r="DU128" s="83"/>
      <c r="DV128" s="83"/>
      <c r="DW128" s="83"/>
      <c r="DX128" s="83"/>
      <c r="DY128" s="83"/>
      <c r="DZ128" s="83"/>
      <c r="EA128" s="83"/>
      <c r="EB128" s="83"/>
      <c r="EC128" s="83"/>
      <c r="ED128" s="83"/>
      <c r="EE128" s="83"/>
      <c r="EF128" s="83"/>
      <c r="EG128" s="83"/>
      <c r="EH128" s="83"/>
      <c r="EI128" s="83"/>
      <c r="EJ128" s="83"/>
      <c r="EK128" s="83"/>
      <c r="EL128" s="83"/>
      <c r="EM128" s="83"/>
      <c r="EN128" s="83"/>
      <c r="EO128" s="83"/>
      <c r="EP128" s="83"/>
      <c r="EQ128" s="83"/>
      <c r="ER128" s="83"/>
      <c r="ES128" s="83"/>
      <c r="ET128" s="83"/>
      <c r="EU128" s="83"/>
      <c r="EV128" s="83"/>
      <c r="EW128" s="83"/>
      <c r="EX128" s="83"/>
      <c r="EY128" s="83"/>
      <c r="EZ128" s="83"/>
      <c r="FA128" s="83"/>
      <c r="FB128" s="83"/>
      <c r="FC128" s="83"/>
      <c r="FD128" s="83"/>
      <c r="FE128" s="83"/>
      <c r="FF128" s="83"/>
      <c r="FG128" s="83"/>
      <c r="FH128" s="83"/>
      <c r="FI128" s="83"/>
      <c r="FJ128" s="83"/>
      <c r="FK128" s="83"/>
      <c r="FL128" s="83"/>
      <c r="FM128" s="83"/>
      <c r="FN128" s="83"/>
      <c r="FO128" s="83"/>
      <c r="FP128" s="83"/>
      <c r="FQ128" s="83"/>
      <c r="FR128" s="83"/>
      <c r="FS128" s="83"/>
    </row>
    <row r="129" spans="8:175" s="79" customFormat="1" x14ac:dyDescent="0.25">
      <c r="H129" s="81"/>
      <c r="I129" s="81"/>
      <c r="J129" s="82"/>
      <c r="R129" s="83"/>
      <c r="S129" s="83"/>
      <c r="T129" s="81"/>
      <c r="U129" s="81"/>
      <c r="AC129" s="83"/>
      <c r="AD129" s="83"/>
      <c r="AE129" s="81"/>
      <c r="AF129" s="81"/>
      <c r="AN129" s="83"/>
      <c r="AO129" s="83"/>
      <c r="AP129" s="86"/>
      <c r="AQ129" s="81"/>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83"/>
      <c r="DB129" s="83"/>
      <c r="DC129" s="83"/>
      <c r="DD129" s="83"/>
      <c r="DE129" s="83"/>
      <c r="DF129" s="83"/>
      <c r="DG129" s="83"/>
      <c r="DH129" s="83"/>
      <c r="DI129" s="83"/>
      <c r="DJ129" s="83"/>
      <c r="DK129" s="83"/>
      <c r="DL129" s="83"/>
      <c r="DM129" s="83"/>
      <c r="DN129" s="83"/>
      <c r="DO129" s="83"/>
      <c r="DP129" s="83"/>
      <c r="DQ129" s="83"/>
      <c r="DR129" s="83"/>
      <c r="DS129" s="83"/>
      <c r="DT129" s="83"/>
      <c r="DU129" s="83"/>
      <c r="DV129" s="83"/>
      <c r="DW129" s="83"/>
      <c r="DX129" s="83"/>
      <c r="DY129" s="83"/>
      <c r="DZ129" s="83"/>
      <c r="EA129" s="83"/>
      <c r="EB129" s="83"/>
      <c r="EC129" s="83"/>
      <c r="ED129" s="83"/>
      <c r="EE129" s="83"/>
      <c r="EF129" s="83"/>
      <c r="EG129" s="83"/>
      <c r="EH129" s="83"/>
      <c r="EI129" s="83"/>
      <c r="EJ129" s="83"/>
      <c r="EK129" s="83"/>
      <c r="EL129" s="83"/>
      <c r="EM129" s="83"/>
      <c r="EN129" s="83"/>
      <c r="EO129" s="83"/>
      <c r="EP129" s="83"/>
      <c r="EQ129" s="83"/>
      <c r="ER129" s="83"/>
      <c r="ES129" s="83"/>
      <c r="ET129" s="83"/>
      <c r="EU129" s="83"/>
      <c r="EV129" s="83"/>
      <c r="EW129" s="83"/>
      <c r="EX129" s="83"/>
      <c r="EY129" s="83"/>
      <c r="EZ129" s="83"/>
      <c r="FA129" s="83"/>
      <c r="FB129" s="83"/>
      <c r="FC129" s="83"/>
      <c r="FD129" s="83"/>
      <c r="FE129" s="83"/>
      <c r="FF129" s="83"/>
      <c r="FG129" s="83"/>
      <c r="FH129" s="83"/>
      <c r="FI129" s="83"/>
      <c r="FJ129" s="83"/>
      <c r="FK129" s="83"/>
      <c r="FL129" s="83"/>
      <c r="FM129" s="83"/>
      <c r="FN129" s="83"/>
      <c r="FO129" s="83"/>
      <c r="FP129" s="83"/>
      <c r="FQ129" s="83"/>
      <c r="FR129" s="83"/>
      <c r="FS129" s="83"/>
    </row>
    <row r="130" spans="8:175" s="79" customFormat="1" x14ac:dyDescent="0.25">
      <c r="H130" s="81"/>
      <c r="I130" s="81"/>
      <c r="J130" s="82"/>
      <c r="R130" s="83"/>
      <c r="S130" s="83"/>
      <c r="T130" s="81"/>
      <c r="U130" s="81"/>
      <c r="AC130" s="83"/>
      <c r="AD130" s="83"/>
      <c r="AE130" s="81"/>
      <c r="AF130" s="81"/>
      <c r="AN130" s="83"/>
      <c r="AO130" s="83"/>
      <c r="AP130" s="86"/>
      <c r="AQ130" s="81"/>
      <c r="AR130" s="83"/>
      <c r="AS130" s="83"/>
      <c r="AT130" s="83"/>
      <c r="AU130" s="83"/>
      <c r="AV130" s="83"/>
      <c r="AW130" s="83"/>
      <c r="AX130" s="83"/>
      <c r="AY130" s="83"/>
      <c r="AZ130" s="83"/>
      <c r="BA130" s="83"/>
      <c r="BB130" s="83"/>
      <c r="BC130" s="83"/>
      <c r="BD130" s="83"/>
      <c r="BE130" s="83"/>
      <c r="BF130" s="83"/>
      <c r="BG130" s="83"/>
      <c r="BH130" s="83"/>
      <c r="BI130" s="83"/>
      <c r="BJ130" s="83"/>
      <c r="BK130" s="83"/>
      <c r="BL130" s="83"/>
      <c r="BM130" s="83"/>
      <c r="BN130" s="83"/>
      <c r="BO130" s="83"/>
      <c r="BP130" s="83"/>
      <c r="BQ130" s="83"/>
      <c r="BR130" s="83"/>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83"/>
      <c r="DB130" s="83"/>
      <c r="DC130" s="83"/>
      <c r="DD130" s="83"/>
      <c r="DE130" s="83"/>
      <c r="DF130" s="83"/>
      <c r="DG130" s="83"/>
      <c r="DH130" s="83"/>
      <c r="DI130" s="83"/>
      <c r="DJ130" s="83"/>
      <c r="DK130" s="83"/>
      <c r="DL130" s="83"/>
      <c r="DM130" s="83"/>
      <c r="DN130" s="83"/>
      <c r="DO130" s="83"/>
      <c r="DP130" s="83"/>
      <c r="DQ130" s="83"/>
      <c r="DR130" s="83"/>
      <c r="DS130" s="83"/>
      <c r="DT130" s="83"/>
      <c r="DU130" s="83"/>
      <c r="DV130" s="83"/>
      <c r="DW130" s="83"/>
      <c r="DX130" s="83"/>
      <c r="DY130" s="83"/>
      <c r="DZ130" s="83"/>
      <c r="EA130" s="83"/>
      <c r="EB130" s="83"/>
      <c r="EC130" s="83"/>
      <c r="ED130" s="83"/>
      <c r="EE130" s="83"/>
      <c r="EF130" s="83"/>
      <c r="EG130" s="83"/>
      <c r="EH130" s="83"/>
      <c r="EI130" s="83"/>
      <c r="EJ130" s="83"/>
      <c r="EK130" s="83"/>
      <c r="EL130" s="83"/>
      <c r="EM130" s="83"/>
      <c r="EN130" s="83"/>
      <c r="EO130" s="83"/>
      <c r="EP130" s="83"/>
      <c r="EQ130" s="83"/>
      <c r="ER130" s="83"/>
      <c r="ES130" s="83"/>
      <c r="ET130" s="83"/>
      <c r="EU130" s="83"/>
      <c r="EV130" s="83"/>
      <c r="EW130" s="83"/>
      <c r="EX130" s="83"/>
      <c r="EY130" s="83"/>
      <c r="EZ130" s="83"/>
      <c r="FA130" s="83"/>
      <c r="FB130" s="83"/>
      <c r="FC130" s="83"/>
      <c r="FD130" s="83"/>
      <c r="FE130" s="83"/>
      <c r="FF130" s="83"/>
      <c r="FG130" s="83"/>
      <c r="FH130" s="83"/>
      <c r="FI130" s="83"/>
      <c r="FJ130" s="83"/>
      <c r="FK130" s="83"/>
      <c r="FL130" s="83"/>
      <c r="FM130" s="83"/>
      <c r="FN130" s="83"/>
      <c r="FO130" s="83"/>
      <c r="FP130" s="83"/>
      <c r="FQ130" s="83"/>
      <c r="FR130" s="83"/>
      <c r="FS130" s="83"/>
    </row>
    <row r="131" spans="8:175" s="79" customFormat="1" x14ac:dyDescent="0.25">
      <c r="H131" s="81"/>
      <c r="I131" s="81"/>
      <c r="J131" s="82"/>
      <c r="R131" s="83"/>
      <c r="S131" s="83"/>
      <c r="T131" s="81"/>
      <c r="U131" s="81"/>
      <c r="AC131" s="83"/>
      <c r="AD131" s="83"/>
      <c r="AE131" s="81"/>
      <c r="AF131" s="81"/>
      <c r="AN131" s="83"/>
      <c r="AO131" s="83"/>
      <c r="AP131" s="86"/>
      <c r="AQ131" s="81"/>
      <c r="AR131" s="83"/>
      <c r="AS131" s="83"/>
      <c r="AT131" s="83"/>
      <c r="AU131" s="83"/>
      <c r="AV131" s="83"/>
      <c r="AW131" s="83"/>
      <c r="AX131" s="83"/>
      <c r="AY131" s="83"/>
      <c r="AZ131" s="83"/>
      <c r="BA131" s="83"/>
      <c r="BB131" s="83"/>
      <c r="BC131" s="83"/>
      <c r="BD131" s="83"/>
      <c r="BE131" s="83"/>
      <c r="BF131" s="83"/>
      <c r="BG131" s="83"/>
      <c r="BH131" s="83"/>
      <c r="BI131" s="83"/>
      <c r="BJ131" s="83"/>
      <c r="BK131" s="83"/>
      <c r="BL131" s="83"/>
      <c r="BM131" s="83"/>
      <c r="BN131" s="83"/>
      <c r="BO131" s="83"/>
      <c r="BP131" s="83"/>
      <c r="BQ131" s="83"/>
      <c r="BR131" s="83"/>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83"/>
      <c r="DB131" s="83"/>
      <c r="DC131" s="83"/>
      <c r="DD131" s="83"/>
      <c r="DE131" s="83"/>
      <c r="DF131" s="83"/>
      <c r="DG131" s="83"/>
      <c r="DH131" s="83"/>
      <c r="DI131" s="83"/>
      <c r="DJ131" s="83"/>
      <c r="DK131" s="83"/>
      <c r="DL131" s="83"/>
      <c r="DM131" s="83"/>
      <c r="DN131" s="83"/>
      <c r="DO131" s="83"/>
      <c r="DP131" s="83"/>
      <c r="DQ131" s="83"/>
      <c r="DR131" s="83"/>
      <c r="DS131" s="83"/>
      <c r="DT131" s="83"/>
      <c r="DU131" s="83"/>
      <c r="DV131" s="83"/>
      <c r="DW131" s="83"/>
      <c r="DX131" s="83"/>
      <c r="DY131" s="83"/>
      <c r="DZ131" s="83"/>
      <c r="EA131" s="83"/>
      <c r="EB131" s="83"/>
      <c r="EC131" s="83"/>
      <c r="ED131" s="83"/>
      <c r="EE131" s="83"/>
      <c r="EF131" s="83"/>
      <c r="EG131" s="83"/>
      <c r="EH131" s="83"/>
      <c r="EI131" s="83"/>
      <c r="EJ131" s="83"/>
      <c r="EK131" s="83"/>
      <c r="EL131" s="83"/>
      <c r="EM131" s="83"/>
      <c r="EN131" s="83"/>
      <c r="EO131" s="83"/>
      <c r="EP131" s="83"/>
      <c r="EQ131" s="83"/>
      <c r="ER131" s="83"/>
      <c r="ES131" s="83"/>
      <c r="ET131" s="83"/>
      <c r="EU131" s="83"/>
      <c r="EV131" s="83"/>
      <c r="EW131" s="83"/>
      <c r="EX131" s="83"/>
      <c r="EY131" s="83"/>
      <c r="EZ131" s="83"/>
      <c r="FA131" s="83"/>
      <c r="FB131" s="83"/>
      <c r="FC131" s="83"/>
      <c r="FD131" s="83"/>
      <c r="FE131" s="83"/>
      <c r="FF131" s="83"/>
      <c r="FG131" s="83"/>
      <c r="FH131" s="83"/>
      <c r="FI131" s="83"/>
      <c r="FJ131" s="83"/>
      <c r="FK131" s="83"/>
      <c r="FL131" s="83"/>
      <c r="FM131" s="83"/>
      <c r="FN131" s="83"/>
      <c r="FO131" s="83"/>
      <c r="FP131" s="83"/>
      <c r="FQ131" s="83"/>
      <c r="FR131" s="83"/>
      <c r="FS131" s="83"/>
    </row>
    <row r="132" spans="8:175" s="79" customFormat="1" x14ac:dyDescent="0.25">
      <c r="H132" s="81"/>
      <c r="I132" s="81"/>
      <c r="J132" s="82"/>
      <c r="R132" s="83"/>
      <c r="S132" s="83"/>
      <c r="T132" s="81"/>
      <c r="U132" s="81"/>
      <c r="AC132" s="83"/>
      <c r="AD132" s="83"/>
      <c r="AE132" s="81"/>
      <c r="AF132" s="81"/>
      <c r="AN132" s="83"/>
      <c r="AO132" s="83"/>
      <c r="AP132" s="86"/>
      <c r="AQ132" s="81"/>
      <c r="AR132" s="83"/>
      <c r="AS132" s="83"/>
      <c r="AT132" s="83"/>
      <c r="AU132" s="83"/>
      <c r="AV132" s="83"/>
      <c r="AW132" s="83"/>
      <c r="AX132" s="83"/>
      <c r="AY132" s="83"/>
      <c r="AZ132" s="83"/>
      <c r="BA132" s="83"/>
      <c r="BB132" s="83"/>
      <c r="BC132" s="83"/>
      <c r="BD132" s="83"/>
      <c r="BE132" s="83"/>
      <c r="BF132" s="83"/>
      <c r="BG132" s="83"/>
      <c r="BH132" s="83"/>
      <c r="BI132" s="83"/>
      <c r="BJ132" s="83"/>
      <c r="BK132" s="83"/>
      <c r="BL132" s="83"/>
      <c r="BM132" s="83"/>
      <c r="BN132" s="83"/>
      <c r="BO132" s="83"/>
      <c r="BP132" s="83"/>
      <c r="BQ132" s="83"/>
      <c r="BR132" s="83"/>
      <c r="BS132" s="83"/>
      <c r="BT132" s="83"/>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83"/>
      <c r="DB132" s="83"/>
      <c r="DC132" s="83"/>
      <c r="DD132" s="83"/>
      <c r="DE132" s="83"/>
      <c r="DF132" s="83"/>
      <c r="DG132" s="83"/>
      <c r="DH132" s="83"/>
      <c r="DI132" s="83"/>
      <c r="DJ132" s="83"/>
      <c r="DK132" s="83"/>
      <c r="DL132" s="83"/>
      <c r="DM132" s="83"/>
      <c r="DN132" s="83"/>
      <c r="DO132" s="83"/>
      <c r="DP132" s="83"/>
      <c r="DQ132" s="83"/>
      <c r="DR132" s="83"/>
      <c r="DS132" s="83"/>
      <c r="DT132" s="83"/>
      <c r="DU132" s="83"/>
      <c r="DV132" s="83"/>
      <c r="DW132" s="83"/>
      <c r="DX132" s="83"/>
      <c r="DY132" s="83"/>
      <c r="DZ132" s="83"/>
      <c r="EA132" s="83"/>
      <c r="EB132" s="83"/>
      <c r="EC132" s="83"/>
      <c r="ED132" s="83"/>
      <c r="EE132" s="83"/>
      <c r="EF132" s="83"/>
      <c r="EG132" s="83"/>
      <c r="EH132" s="83"/>
      <c r="EI132" s="83"/>
      <c r="EJ132" s="83"/>
      <c r="EK132" s="83"/>
      <c r="EL132" s="83"/>
      <c r="EM132" s="83"/>
      <c r="EN132" s="83"/>
      <c r="EO132" s="83"/>
      <c r="EP132" s="83"/>
      <c r="EQ132" s="83"/>
      <c r="ER132" s="83"/>
      <c r="ES132" s="83"/>
      <c r="ET132" s="83"/>
      <c r="EU132" s="83"/>
      <c r="EV132" s="83"/>
      <c r="EW132" s="83"/>
      <c r="EX132" s="83"/>
      <c r="EY132" s="83"/>
      <c r="EZ132" s="83"/>
      <c r="FA132" s="83"/>
      <c r="FB132" s="83"/>
      <c r="FC132" s="83"/>
      <c r="FD132" s="83"/>
      <c r="FE132" s="83"/>
      <c r="FF132" s="83"/>
      <c r="FG132" s="83"/>
      <c r="FH132" s="83"/>
      <c r="FI132" s="83"/>
      <c r="FJ132" s="83"/>
      <c r="FK132" s="83"/>
      <c r="FL132" s="83"/>
      <c r="FM132" s="83"/>
      <c r="FN132" s="83"/>
      <c r="FO132" s="83"/>
      <c r="FP132" s="83"/>
      <c r="FQ132" s="83"/>
      <c r="FR132" s="83"/>
      <c r="FS132" s="83"/>
    </row>
    <row r="133" spans="8:175" s="79" customFormat="1" x14ac:dyDescent="0.25">
      <c r="H133" s="81"/>
      <c r="I133" s="81"/>
      <c r="J133" s="82"/>
      <c r="R133" s="83"/>
      <c r="S133" s="83"/>
      <c r="T133" s="81"/>
      <c r="U133" s="81"/>
      <c r="AC133" s="83"/>
      <c r="AD133" s="83"/>
      <c r="AE133" s="81"/>
      <c r="AF133" s="81"/>
      <c r="AN133" s="83"/>
      <c r="AO133" s="83"/>
      <c r="AP133" s="86"/>
      <c r="AQ133" s="81"/>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c r="EI133" s="83"/>
      <c r="EJ133" s="83"/>
      <c r="EK133" s="83"/>
      <c r="EL133" s="83"/>
      <c r="EM133" s="83"/>
      <c r="EN133" s="83"/>
      <c r="EO133" s="83"/>
      <c r="EP133" s="83"/>
      <c r="EQ133" s="83"/>
      <c r="ER133" s="83"/>
      <c r="ES133" s="83"/>
      <c r="ET133" s="83"/>
      <c r="EU133" s="83"/>
      <c r="EV133" s="83"/>
      <c r="EW133" s="83"/>
      <c r="EX133" s="83"/>
      <c r="EY133" s="83"/>
      <c r="EZ133" s="83"/>
      <c r="FA133" s="83"/>
      <c r="FB133" s="83"/>
      <c r="FC133" s="83"/>
      <c r="FD133" s="83"/>
      <c r="FE133" s="83"/>
      <c r="FF133" s="83"/>
      <c r="FG133" s="83"/>
      <c r="FH133" s="83"/>
      <c r="FI133" s="83"/>
      <c r="FJ133" s="83"/>
      <c r="FK133" s="83"/>
      <c r="FL133" s="83"/>
      <c r="FM133" s="83"/>
      <c r="FN133" s="83"/>
      <c r="FO133" s="83"/>
      <c r="FP133" s="83"/>
      <c r="FQ133" s="83"/>
      <c r="FR133" s="83"/>
      <c r="FS133" s="83"/>
    </row>
    <row r="134" spans="8:175" s="79" customFormat="1" x14ac:dyDescent="0.25">
      <c r="H134" s="81"/>
      <c r="I134" s="81"/>
      <c r="J134" s="82"/>
      <c r="R134" s="83"/>
      <c r="S134" s="83"/>
      <c r="T134" s="81"/>
      <c r="U134" s="81"/>
      <c r="AC134" s="83"/>
      <c r="AD134" s="83"/>
      <c r="AE134" s="81"/>
      <c r="AF134" s="81"/>
      <c r="AN134" s="83"/>
      <c r="AO134" s="83"/>
      <c r="AP134" s="86"/>
      <c r="AQ134" s="81"/>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83"/>
      <c r="DB134" s="83"/>
      <c r="DC134" s="83"/>
      <c r="DD134" s="83"/>
      <c r="DE134" s="83"/>
      <c r="DF134" s="83"/>
      <c r="DG134" s="83"/>
      <c r="DH134" s="83"/>
      <c r="DI134" s="83"/>
      <c r="DJ134" s="83"/>
      <c r="DK134" s="83"/>
      <c r="DL134" s="83"/>
      <c r="DM134" s="83"/>
      <c r="DN134" s="83"/>
      <c r="DO134" s="83"/>
      <c r="DP134" s="83"/>
      <c r="DQ134" s="83"/>
      <c r="DR134" s="83"/>
      <c r="DS134" s="83"/>
      <c r="DT134" s="83"/>
      <c r="DU134" s="83"/>
      <c r="DV134" s="83"/>
      <c r="DW134" s="83"/>
      <c r="DX134" s="83"/>
      <c r="DY134" s="83"/>
      <c r="DZ134" s="83"/>
      <c r="EA134" s="83"/>
      <c r="EB134" s="83"/>
      <c r="EC134" s="83"/>
      <c r="ED134" s="83"/>
      <c r="EE134" s="83"/>
      <c r="EF134" s="83"/>
      <c r="EG134" s="83"/>
      <c r="EH134" s="83"/>
      <c r="EI134" s="83"/>
      <c r="EJ134" s="83"/>
      <c r="EK134" s="83"/>
      <c r="EL134" s="83"/>
      <c r="EM134" s="83"/>
      <c r="EN134" s="83"/>
      <c r="EO134" s="83"/>
      <c r="EP134" s="83"/>
      <c r="EQ134" s="83"/>
      <c r="ER134" s="83"/>
      <c r="ES134" s="83"/>
      <c r="ET134" s="83"/>
      <c r="EU134" s="83"/>
      <c r="EV134" s="83"/>
      <c r="EW134" s="83"/>
      <c r="EX134" s="83"/>
      <c r="EY134" s="83"/>
      <c r="EZ134" s="83"/>
      <c r="FA134" s="83"/>
      <c r="FB134" s="83"/>
      <c r="FC134" s="83"/>
      <c r="FD134" s="83"/>
      <c r="FE134" s="83"/>
      <c r="FF134" s="83"/>
      <c r="FG134" s="83"/>
      <c r="FH134" s="83"/>
      <c r="FI134" s="83"/>
      <c r="FJ134" s="83"/>
      <c r="FK134" s="83"/>
      <c r="FL134" s="83"/>
      <c r="FM134" s="83"/>
      <c r="FN134" s="83"/>
      <c r="FO134" s="83"/>
      <c r="FP134" s="83"/>
      <c r="FQ134" s="83"/>
      <c r="FR134" s="83"/>
      <c r="FS134" s="83"/>
    </row>
    <row r="135" spans="8:175" s="79" customFormat="1" x14ac:dyDescent="0.25">
      <c r="H135" s="81"/>
      <c r="I135" s="81"/>
      <c r="J135" s="82"/>
      <c r="R135" s="83"/>
      <c r="S135" s="83"/>
      <c r="T135" s="81"/>
      <c r="U135" s="81"/>
      <c r="AC135" s="83"/>
      <c r="AD135" s="83"/>
      <c r="AE135" s="81"/>
      <c r="AF135" s="81"/>
      <c r="AN135" s="83"/>
      <c r="AO135" s="83"/>
      <c r="AP135" s="86"/>
      <c r="AQ135" s="81"/>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3"/>
      <c r="DH135" s="83"/>
      <c r="DI135" s="83"/>
      <c r="DJ135" s="83"/>
      <c r="DK135" s="83"/>
      <c r="DL135" s="83"/>
      <c r="DM135" s="83"/>
      <c r="DN135" s="83"/>
      <c r="DO135" s="83"/>
      <c r="DP135" s="83"/>
      <c r="DQ135" s="83"/>
      <c r="DR135" s="83"/>
      <c r="DS135" s="83"/>
      <c r="DT135" s="83"/>
      <c r="DU135" s="83"/>
      <c r="DV135" s="83"/>
      <c r="DW135" s="83"/>
      <c r="DX135" s="83"/>
      <c r="DY135" s="83"/>
      <c r="DZ135" s="83"/>
      <c r="EA135" s="83"/>
      <c r="EB135" s="83"/>
      <c r="EC135" s="83"/>
      <c r="ED135" s="83"/>
      <c r="EE135" s="83"/>
      <c r="EF135" s="83"/>
      <c r="EG135" s="83"/>
      <c r="EH135" s="83"/>
      <c r="EI135" s="83"/>
      <c r="EJ135" s="83"/>
      <c r="EK135" s="83"/>
      <c r="EL135" s="83"/>
      <c r="EM135" s="83"/>
      <c r="EN135" s="83"/>
      <c r="EO135" s="83"/>
      <c r="EP135" s="83"/>
      <c r="EQ135" s="83"/>
      <c r="ER135" s="83"/>
      <c r="ES135" s="83"/>
      <c r="ET135" s="83"/>
      <c r="EU135" s="83"/>
      <c r="EV135" s="83"/>
      <c r="EW135" s="83"/>
      <c r="EX135" s="83"/>
      <c r="EY135" s="83"/>
      <c r="EZ135" s="83"/>
      <c r="FA135" s="83"/>
      <c r="FB135" s="83"/>
      <c r="FC135" s="83"/>
      <c r="FD135" s="83"/>
      <c r="FE135" s="83"/>
      <c r="FF135" s="83"/>
      <c r="FG135" s="83"/>
      <c r="FH135" s="83"/>
      <c r="FI135" s="83"/>
      <c r="FJ135" s="83"/>
      <c r="FK135" s="83"/>
      <c r="FL135" s="83"/>
      <c r="FM135" s="83"/>
      <c r="FN135" s="83"/>
      <c r="FO135" s="83"/>
      <c r="FP135" s="83"/>
      <c r="FQ135" s="83"/>
      <c r="FR135" s="83"/>
      <c r="FS135" s="83"/>
    </row>
    <row r="136" spans="8:175" s="79" customFormat="1" x14ac:dyDescent="0.25">
      <c r="H136" s="81"/>
      <c r="I136" s="81"/>
      <c r="J136" s="82"/>
      <c r="R136" s="83"/>
      <c r="S136" s="83"/>
      <c r="T136" s="81"/>
      <c r="U136" s="81"/>
      <c r="AC136" s="83"/>
      <c r="AD136" s="83"/>
      <c r="AE136" s="81"/>
      <c r="AF136" s="81"/>
      <c r="AN136" s="83"/>
      <c r="AO136" s="83"/>
      <c r="AP136" s="86"/>
      <c r="AQ136" s="81"/>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83"/>
      <c r="DB136" s="83"/>
      <c r="DC136" s="83"/>
      <c r="DD136" s="83"/>
      <c r="DE136" s="83"/>
      <c r="DF136" s="83"/>
      <c r="DG136" s="83"/>
      <c r="DH136" s="83"/>
      <c r="DI136" s="83"/>
      <c r="DJ136" s="83"/>
      <c r="DK136" s="83"/>
      <c r="DL136" s="83"/>
      <c r="DM136" s="83"/>
      <c r="DN136" s="83"/>
      <c r="DO136" s="83"/>
      <c r="DP136" s="83"/>
      <c r="DQ136" s="83"/>
      <c r="DR136" s="83"/>
      <c r="DS136" s="83"/>
      <c r="DT136" s="83"/>
      <c r="DU136" s="83"/>
      <c r="DV136" s="83"/>
      <c r="DW136" s="83"/>
      <c r="DX136" s="83"/>
      <c r="DY136" s="83"/>
      <c r="DZ136" s="83"/>
      <c r="EA136" s="83"/>
      <c r="EB136" s="83"/>
      <c r="EC136" s="83"/>
      <c r="ED136" s="83"/>
      <c r="EE136" s="83"/>
      <c r="EF136" s="83"/>
      <c r="EG136" s="83"/>
      <c r="EH136" s="83"/>
      <c r="EI136" s="83"/>
      <c r="EJ136" s="83"/>
      <c r="EK136" s="83"/>
      <c r="EL136" s="83"/>
      <c r="EM136" s="83"/>
      <c r="EN136" s="83"/>
      <c r="EO136" s="83"/>
      <c r="EP136" s="83"/>
      <c r="EQ136" s="83"/>
      <c r="ER136" s="83"/>
      <c r="ES136" s="83"/>
      <c r="ET136" s="83"/>
      <c r="EU136" s="83"/>
      <c r="EV136" s="83"/>
      <c r="EW136" s="83"/>
      <c r="EX136" s="83"/>
      <c r="EY136" s="83"/>
      <c r="EZ136" s="83"/>
      <c r="FA136" s="83"/>
      <c r="FB136" s="83"/>
      <c r="FC136" s="83"/>
      <c r="FD136" s="83"/>
      <c r="FE136" s="83"/>
      <c r="FF136" s="83"/>
      <c r="FG136" s="83"/>
      <c r="FH136" s="83"/>
      <c r="FI136" s="83"/>
      <c r="FJ136" s="83"/>
      <c r="FK136" s="83"/>
      <c r="FL136" s="83"/>
      <c r="FM136" s="83"/>
      <c r="FN136" s="83"/>
      <c r="FO136" s="83"/>
      <c r="FP136" s="83"/>
      <c r="FQ136" s="83"/>
      <c r="FR136" s="83"/>
      <c r="FS136" s="83"/>
    </row>
    <row r="137" spans="8:175" s="79" customFormat="1" x14ac:dyDescent="0.25">
      <c r="H137" s="81"/>
      <c r="I137" s="81"/>
      <c r="J137" s="82"/>
      <c r="R137" s="83"/>
      <c r="S137" s="83"/>
      <c r="T137" s="81"/>
      <c r="U137" s="81"/>
      <c r="AC137" s="83"/>
      <c r="AD137" s="83"/>
      <c r="AE137" s="81"/>
      <c r="AF137" s="81"/>
      <c r="AN137" s="83"/>
      <c r="AO137" s="83"/>
      <c r="AP137" s="86"/>
      <c r="AQ137" s="81"/>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c r="EI137" s="83"/>
      <c r="EJ137" s="83"/>
      <c r="EK137" s="83"/>
      <c r="EL137" s="83"/>
      <c r="EM137" s="83"/>
      <c r="EN137" s="83"/>
      <c r="EO137" s="83"/>
      <c r="EP137" s="83"/>
      <c r="EQ137" s="83"/>
      <c r="ER137" s="83"/>
      <c r="ES137" s="83"/>
      <c r="ET137" s="83"/>
      <c r="EU137" s="83"/>
      <c r="EV137" s="83"/>
      <c r="EW137" s="83"/>
      <c r="EX137" s="83"/>
      <c r="EY137" s="83"/>
      <c r="EZ137" s="83"/>
      <c r="FA137" s="83"/>
      <c r="FB137" s="83"/>
      <c r="FC137" s="83"/>
      <c r="FD137" s="83"/>
      <c r="FE137" s="83"/>
      <c r="FF137" s="83"/>
      <c r="FG137" s="83"/>
      <c r="FH137" s="83"/>
      <c r="FI137" s="83"/>
      <c r="FJ137" s="83"/>
      <c r="FK137" s="83"/>
      <c r="FL137" s="83"/>
      <c r="FM137" s="83"/>
      <c r="FN137" s="83"/>
      <c r="FO137" s="83"/>
      <c r="FP137" s="83"/>
      <c r="FQ137" s="83"/>
      <c r="FR137" s="83"/>
      <c r="FS137" s="83"/>
    </row>
    <row r="138" spans="8:175" s="79" customFormat="1" x14ac:dyDescent="0.25">
      <c r="H138" s="81"/>
      <c r="I138" s="81"/>
      <c r="J138" s="82"/>
      <c r="R138" s="83"/>
      <c r="S138" s="83"/>
      <c r="T138" s="81"/>
      <c r="U138" s="81"/>
      <c r="AC138" s="83"/>
      <c r="AD138" s="83"/>
      <c r="AE138" s="81"/>
      <c r="AF138" s="81"/>
      <c r="AN138" s="83"/>
      <c r="AO138" s="83"/>
      <c r="AP138" s="86"/>
      <c r="AQ138" s="81"/>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83"/>
      <c r="DB138" s="83"/>
      <c r="DC138" s="83"/>
      <c r="DD138" s="83"/>
      <c r="DE138" s="83"/>
      <c r="DF138" s="83"/>
      <c r="DG138" s="83"/>
      <c r="DH138" s="83"/>
      <c r="DI138" s="83"/>
      <c r="DJ138" s="83"/>
      <c r="DK138" s="83"/>
      <c r="DL138" s="83"/>
      <c r="DM138" s="83"/>
      <c r="DN138" s="83"/>
      <c r="DO138" s="83"/>
      <c r="DP138" s="83"/>
      <c r="DQ138" s="83"/>
      <c r="DR138" s="83"/>
      <c r="DS138" s="83"/>
      <c r="DT138" s="83"/>
      <c r="DU138" s="83"/>
      <c r="DV138" s="83"/>
      <c r="DW138" s="83"/>
      <c r="DX138" s="83"/>
      <c r="DY138" s="83"/>
      <c r="DZ138" s="83"/>
      <c r="EA138" s="83"/>
      <c r="EB138" s="83"/>
      <c r="EC138" s="83"/>
      <c r="ED138" s="83"/>
      <c r="EE138" s="83"/>
      <c r="EF138" s="83"/>
      <c r="EG138" s="83"/>
      <c r="EH138" s="83"/>
      <c r="EI138" s="83"/>
      <c r="EJ138" s="83"/>
      <c r="EK138" s="83"/>
      <c r="EL138" s="83"/>
      <c r="EM138" s="83"/>
      <c r="EN138" s="83"/>
      <c r="EO138" s="83"/>
      <c r="EP138" s="83"/>
      <c r="EQ138" s="83"/>
      <c r="ER138" s="83"/>
      <c r="ES138" s="83"/>
      <c r="ET138" s="83"/>
      <c r="EU138" s="83"/>
      <c r="EV138" s="83"/>
      <c r="EW138" s="83"/>
      <c r="EX138" s="83"/>
      <c r="EY138" s="83"/>
      <c r="EZ138" s="83"/>
      <c r="FA138" s="83"/>
      <c r="FB138" s="83"/>
      <c r="FC138" s="83"/>
      <c r="FD138" s="83"/>
      <c r="FE138" s="83"/>
      <c r="FF138" s="83"/>
      <c r="FG138" s="83"/>
      <c r="FH138" s="83"/>
      <c r="FI138" s="83"/>
      <c r="FJ138" s="83"/>
      <c r="FK138" s="83"/>
      <c r="FL138" s="83"/>
      <c r="FM138" s="83"/>
      <c r="FN138" s="83"/>
      <c r="FO138" s="83"/>
      <c r="FP138" s="83"/>
      <c r="FQ138" s="83"/>
      <c r="FR138" s="83"/>
      <c r="FS138" s="83"/>
    </row>
    <row r="139" spans="8:175" s="79" customFormat="1" x14ac:dyDescent="0.25">
      <c r="H139" s="81"/>
      <c r="I139" s="81"/>
      <c r="J139" s="82"/>
      <c r="R139" s="83"/>
      <c r="S139" s="83"/>
      <c r="T139" s="81"/>
      <c r="U139" s="81"/>
      <c r="AC139" s="83"/>
      <c r="AD139" s="83"/>
      <c r="AE139" s="81"/>
      <c r="AF139" s="81"/>
      <c r="AN139" s="83"/>
      <c r="AO139" s="83"/>
      <c r="AP139" s="86"/>
      <c r="AQ139" s="81"/>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83"/>
      <c r="BO139" s="83"/>
      <c r="BP139" s="83"/>
      <c r="BQ139" s="83"/>
      <c r="BR139" s="83"/>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83"/>
      <c r="DB139" s="83"/>
      <c r="DC139" s="83"/>
      <c r="DD139" s="83"/>
      <c r="DE139" s="83"/>
      <c r="DF139" s="83"/>
      <c r="DG139" s="83"/>
      <c r="DH139" s="83"/>
      <c r="DI139" s="83"/>
      <c r="DJ139" s="83"/>
      <c r="DK139" s="83"/>
      <c r="DL139" s="83"/>
      <c r="DM139" s="83"/>
      <c r="DN139" s="83"/>
      <c r="DO139" s="83"/>
      <c r="DP139" s="83"/>
      <c r="DQ139" s="83"/>
      <c r="DR139" s="83"/>
      <c r="DS139" s="83"/>
      <c r="DT139" s="83"/>
      <c r="DU139" s="83"/>
      <c r="DV139" s="83"/>
      <c r="DW139" s="83"/>
      <c r="DX139" s="83"/>
      <c r="DY139" s="83"/>
      <c r="DZ139" s="83"/>
      <c r="EA139" s="83"/>
      <c r="EB139" s="83"/>
      <c r="EC139" s="83"/>
      <c r="ED139" s="83"/>
      <c r="EE139" s="83"/>
      <c r="EF139" s="83"/>
      <c r="EG139" s="83"/>
      <c r="EH139" s="83"/>
      <c r="EI139" s="83"/>
      <c r="EJ139" s="83"/>
      <c r="EK139" s="83"/>
      <c r="EL139" s="83"/>
      <c r="EM139" s="83"/>
      <c r="EN139" s="83"/>
      <c r="EO139" s="83"/>
      <c r="EP139" s="83"/>
      <c r="EQ139" s="83"/>
      <c r="ER139" s="83"/>
      <c r="ES139" s="83"/>
      <c r="ET139" s="83"/>
      <c r="EU139" s="83"/>
      <c r="EV139" s="83"/>
      <c r="EW139" s="83"/>
      <c r="EX139" s="83"/>
      <c r="EY139" s="83"/>
      <c r="EZ139" s="83"/>
      <c r="FA139" s="83"/>
      <c r="FB139" s="83"/>
      <c r="FC139" s="83"/>
      <c r="FD139" s="83"/>
      <c r="FE139" s="83"/>
      <c r="FF139" s="83"/>
      <c r="FG139" s="83"/>
      <c r="FH139" s="83"/>
      <c r="FI139" s="83"/>
      <c r="FJ139" s="83"/>
      <c r="FK139" s="83"/>
      <c r="FL139" s="83"/>
      <c r="FM139" s="83"/>
      <c r="FN139" s="83"/>
      <c r="FO139" s="83"/>
      <c r="FP139" s="83"/>
      <c r="FQ139" s="83"/>
      <c r="FR139" s="83"/>
      <c r="FS139" s="83"/>
    </row>
    <row r="140" spans="8:175" s="79" customFormat="1" x14ac:dyDescent="0.25">
      <c r="H140" s="81"/>
      <c r="I140" s="81"/>
      <c r="J140" s="82"/>
      <c r="R140" s="83"/>
      <c r="S140" s="83"/>
      <c r="T140" s="81"/>
      <c r="U140" s="81"/>
      <c r="AC140" s="83"/>
      <c r="AD140" s="83"/>
      <c r="AE140" s="81"/>
      <c r="AF140" s="81"/>
      <c r="AN140" s="83"/>
      <c r="AO140" s="83"/>
      <c r="AP140" s="86"/>
      <c r="AQ140" s="81"/>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83"/>
      <c r="BO140" s="83"/>
      <c r="BP140" s="83"/>
      <c r="BQ140" s="83"/>
      <c r="BR140" s="83"/>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83"/>
      <c r="DH140" s="83"/>
      <c r="DI140" s="83"/>
      <c r="DJ140" s="83"/>
      <c r="DK140" s="83"/>
      <c r="DL140" s="83"/>
      <c r="DM140" s="83"/>
      <c r="DN140" s="83"/>
      <c r="DO140" s="83"/>
      <c r="DP140" s="83"/>
      <c r="DQ140" s="83"/>
      <c r="DR140" s="83"/>
      <c r="DS140" s="83"/>
      <c r="DT140" s="83"/>
      <c r="DU140" s="83"/>
      <c r="DV140" s="83"/>
      <c r="DW140" s="83"/>
      <c r="DX140" s="83"/>
      <c r="DY140" s="83"/>
      <c r="DZ140" s="83"/>
      <c r="EA140" s="83"/>
      <c r="EB140" s="83"/>
      <c r="EC140" s="83"/>
      <c r="ED140" s="83"/>
      <c r="EE140" s="83"/>
      <c r="EF140" s="83"/>
      <c r="EG140" s="83"/>
      <c r="EH140" s="83"/>
      <c r="EI140" s="83"/>
      <c r="EJ140" s="83"/>
      <c r="EK140" s="83"/>
      <c r="EL140" s="83"/>
      <c r="EM140" s="83"/>
      <c r="EN140" s="83"/>
      <c r="EO140" s="83"/>
      <c r="EP140" s="83"/>
      <c r="EQ140" s="83"/>
      <c r="ER140" s="83"/>
      <c r="ES140" s="83"/>
      <c r="ET140" s="83"/>
      <c r="EU140" s="83"/>
      <c r="EV140" s="83"/>
      <c r="EW140" s="83"/>
      <c r="EX140" s="83"/>
      <c r="EY140" s="83"/>
      <c r="EZ140" s="83"/>
      <c r="FA140" s="83"/>
      <c r="FB140" s="83"/>
      <c r="FC140" s="83"/>
      <c r="FD140" s="83"/>
      <c r="FE140" s="83"/>
      <c r="FF140" s="83"/>
      <c r="FG140" s="83"/>
      <c r="FH140" s="83"/>
      <c r="FI140" s="83"/>
      <c r="FJ140" s="83"/>
      <c r="FK140" s="83"/>
      <c r="FL140" s="83"/>
      <c r="FM140" s="83"/>
      <c r="FN140" s="83"/>
      <c r="FO140" s="83"/>
      <c r="FP140" s="83"/>
      <c r="FQ140" s="83"/>
      <c r="FR140" s="83"/>
      <c r="FS140" s="83"/>
    </row>
    <row r="141" spans="8:175" s="79" customFormat="1" x14ac:dyDescent="0.25">
      <c r="H141" s="81"/>
      <c r="I141" s="81"/>
      <c r="J141" s="82"/>
      <c r="R141" s="83"/>
      <c r="S141" s="83"/>
      <c r="T141" s="81"/>
      <c r="U141" s="81"/>
      <c r="AC141" s="83"/>
      <c r="AD141" s="83"/>
      <c r="AE141" s="81"/>
      <c r="AF141" s="81"/>
      <c r="AN141" s="83"/>
      <c r="AO141" s="83"/>
      <c r="AP141" s="86"/>
      <c r="AQ141" s="81"/>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83"/>
      <c r="BO141" s="83"/>
      <c r="BP141" s="83"/>
      <c r="BQ141" s="83"/>
      <c r="BR141" s="83"/>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83"/>
      <c r="DB141" s="83"/>
      <c r="DC141" s="83"/>
      <c r="DD141" s="83"/>
      <c r="DE141" s="83"/>
      <c r="DF141" s="83"/>
      <c r="DG141" s="83"/>
      <c r="DH141" s="83"/>
      <c r="DI141" s="83"/>
      <c r="DJ141" s="83"/>
      <c r="DK141" s="83"/>
      <c r="DL141" s="83"/>
      <c r="DM141" s="83"/>
      <c r="DN141" s="83"/>
      <c r="DO141" s="83"/>
      <c r="DP141" s="83"/>
      <c r="DQ141" s="83"/>
      <c r="DR141" s="83"/>
      <c r="DS141" s="83"/>
      <c r="DT141" s="83"/>
      <c r="DU141" s="83"/>
      <c r="DV141" s="83"/>
      <c r="DW141" s="83"/>
      <c r="DX141" s="83"/>
      <c r="DY141" s="83"/>
      <c r="DZ141" s="83"/>
      <c r="EA141" s="83"/>
      <c r="EB141" s="83"/>
      <c r="EC141" s="83"/>
      <c r="ED141" s="83"/>
      <c r="EE141" s="83"/>
      <c r="EF141" s="83"/>
      <c r="EG141" s="83"/>
      <c r="EH141" s="83"/>
      <c r="EI141" s="83"/>
      <c r="EJ141" s="83"/>
      <c r="EK141" s="83"/>
      <c r="EL141" s="83"/>
      <c r="EM141" s="83"/>
      <c r="EN141" s="83"/>
      <c r="EO141" s="83"/>
      <c r="EP141" s="83"/>
      <c r="EQ141" s="83"/>
      <c r="ER141" s="83"/>
      <c r="ES141" s="83"/>
      <c r="ET141" s="83"/>
      <c r="EU141" s="83"/>
      <c r="EV141" s="83"/>
      <c r="EW141" s="83"/>
      <c r="EX141" s="83"/>
      <c r="EY141" s="83"/>
      <c r="EZ141" s="83"/>
      <c r="FA141" s="83"/>
      <c r="FB141" s="83"/>
      <c r="FC141" s="83"/>
      <c r="FD141" s="83"/>
      <c r="FE141" s="83"/>
      <c r="FF141" s="83"/>
      <c r="FG141" s="83"/>
      <c r="FH141" s="83"/>
      <c r="FI141" s="83"/>
      <c r="FJ141" s="83"/>
      <c r="FK141" s="83"/>
      <c r="FL141" s="83"/>
      <c r="FM141" s="83"/>
      <c r="FN141" s="83"/>
      <c r="FO141" s="83"/>
      <c r="FP141" s="83"/>
      <c r="FQ141" s="83"/>
      <c r="FR141" s="83"/>
      <c r="FS141" s="83"/>
    </row>
    <row r="142" spans="8:175" s="79" customFormat="1" x14ac:dyDescent="0.25">
      <c r="H142" s="81"/>
      <c r="I142" s="81"/>
      <c r="J142" s="82"/>
      <c r="R142" s="83"/>
      <c r="S142" s="83"/>
      <c r="T142" s="81"/>
      <c r="U142" s="81"/>
      <c r="AC142" s="83"/>
      <c r="AD142" s="83"/>
      <c r="AE142" s="81"/>
      <c r="AF142" s="81"/>
      <c r="AN142" s="83"/>
      <c r="AO142" s="83"/>
      <c r="AP142" s="86"/>
      <c r="AQ142" s="81"/>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83"/>
      <c r="BO142" s="83"/>
      <c r="BP142" s="83"/>
      <c r="BQ142" s="83"/>
      <c r="BR142" s="83"/>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83"/>
      <c r="DB142" s="83"/>
      <c r="DC142" s="83"/>
      <c r="DD142" s="83"/>
      <c r="DE142" s="83"/>
      <c r="DF142" s="83"/>
      <c r="DG142" s="83"/>
      <c r="DH142" s="83"/>
      <c r="DI142" s="83"/>
      <c r="DJ142" s="83"/>
      <c r="DK142" s="83"/>
      <c r="DL142" s="83"/>
      <c r="DM142" s="83"/>
      <c r="DN142" s="83"/>
      <c r="DO142" s="83"/>
      <c r="DP142" s="83"/>
      <c r="DQ142" s="83"/>
      <c r="DR142" s="83"/>
      <c r="DS142" s="83"/>
      <c r="DT142" s="83"/>
      <c r="DU142" s="83"/>
      <c r="DV142" s="83"/>
      <c r="DW142" s="83"/>
      <c r="DX142" s="83"/>
      <c r="DY142" s="83"/>
      <c r="DZ142" s="83"/>
      <c r="EA142" s="83"/>
      <c r="EB142" s="83"/>
      <c r="EC142" s="83"/>
      <c r="ED142" s="83"/>
      <c r="EE142" s="83"/>
      <c r="EF142" s="83"/>
      <c r="EG142" s="83"/>
      <c r="EH142" s="83"/>
      <c r="EI142" s="83"/>
      <c r="EJ142" s="83"/>
      <c r="EK142" s="83"/>
      <c r="EL142" s="83"/>
      <c r="EM142" s="83"/>
      <c r="EN142" s="83"/>
      <c r="EO142" s="83"/>
      <c r="EP142" s="83"/>
      <c r="EQ142" s="83"/>
      <c r="ER142" s="83"/>
      <c r="ES142" s="83"/>
      <c r="ET142" s="83"/>
      <c r="EU142" s="83"/>
      <c r="EV142" s="83"/>
      <c r="EW142" s="83"/>
      <c r="EX142" s="83"/>
      <c r="EY142" s="83"/>
      <c r="EZ142" s="83"/>
      <c r="FA142" s="83"/>
      <c r="FB142" s="83"/>
      <c r="FC142" s="83"/>
      <c r="FD142" s="83"/>
      <c r="FE142" s="83"/>
      <c r="FF142" s="83"/>
      <c r="FG142" s="83"/>
      <c r="FH142" s="83"/>
      <c r="FI142" s="83"/>
      <c r="FJ142" s="83"/>
      <c r="FK142" s="83"/>
      <c r="FL142" s="83"/>
      <c r="FM142" s="83"/>
      <c r="FN142" s="83"/>
      <c r="FO142" s="83"/>
      <c r="FP142" s="83"/>
      <c r="FQ142" s="83"/>
      <c r="FR142" s="83"/>
      <c r="FS142" s="83"/>
    </row>
    <row r="143" spans="8:175" s="79" customFormat="1" x14ac:dyDescent="0.25">
      <c r="H143" s="81"/>
      <c r="I143" s="81"/>
      <c r="J143" s="82"/>
      <c r="R143" s="83"/>
      <c r="S143" s="83"/>
      <c r="T143" s="81"/>
      <c r="U143" s="81"/>
      <c r="AC143" s="83"/>
      <c r="AD143" s="83"/>
      <c r="AE143" s="81"/>
      <c r="AF143" s="81"/>
      <c r="AN143" s="83"/>
      <c r="AO143" s="83"/>
      <c r="AP143" s="86"/>
      <c r="AQ143" s="81"/>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3"/>
      <c r="CY143" s="83"/>
      <c r="CZ143" s="83"/>
      <c r="DA143" s="83"/>
      <c r="DB143" s="83"/>
      <c r="DC143" s="83"/>
      <c r="DD143" s="83"/>
      <c r="DE143" s="83"/>
      <c r="DF143" s="83"/>
      <c r="DG143" s="83"/>
      <c r="DH143" s="83"/>
      <c r="DI143" s="83"/>
      <c r="DJ143" s="83"/>
      <c r="DK143" s="83"/>
      <c r="DL143" s="83"/>
      <c r="DM143" s="83"/>
      <c r="DN143" s="83"/>
      <c r="DO143" s="83"/>
      <c r="DP143" s="83"/>
      <c r="DQ143" s="83"/>
      <c r="DR143" s="83"/>
      <c r="DS143" s="83"/>
      <c r="DT143" s="83"/>
      <c r="DU143" s="83"/>
      <c r="DV143" s="83"/>
      <c r="DW143" s="83"/>
      <c r="DX143" s="83"/>
      <c r="DY143" s="83"/>
      <c r="DZ143" s="83"/>
      <c r="EA143" s="83"/>
      <c r="EB143" s="83"/>
      <c r="EC143" s="83"/>
      <c r="ED143" s="83"/>
      <c r="EE143" s="83"/>
      <c r="EF143" s="83"/>
      <c r="EG143" s="83"/>
      <c r="EH143" s="83"/>
      <c r="EI143" s="83"/>
      <c r="EJ143" s="83"/>
      <c r="EK143" s="83"/>
      <c r="EL143" s="83"/>
      <c r="EM143" s="83"/>
      <c r="EN143" s="83"/>
      <c r="EO143" s="83"/>
      <c r="EP143" s="83"/>
      <c r="EQ143" s="83"/>
      <c r="ER143" s="83"/>
      <c r="ES143" s="83"/>
      <c r="ET143" s="83"/>
      <c r="EU143" s="83"/>
      <c r="EV143" s="83"/>
      <c r="EW143" s="83"/>
      <c r="EX143" s="83"/>
      <c r="EY143" s="83"/>
      <c r="EZ143" s="83"/>
      <c r="FA143" s="83"/>
      <c r="FB143" s="83"/>
      <c r="FC143" s="83"/>
      <c r="FD143" s="83"/>
      <c r="FE143" s="83"/>
      <c r="FF143" s="83"/>
      <c r="FG143" s="83"/>
      <c r="FH143" s="83"/>
      <c r="FI143" s="83"/>
      <c r="FJ143" s="83"/>
      <c r="FK143" s="83"/>
      <c r="FL143" s="83"/>
      <c r="FM143" s="83"/>
      <c r="FN143" s="83"/>
      <c r="FO143" s="83"/>
      <c r="FP143" s="83"/>
      <c r="FQ143" s="83"/>
      <c r="FR143" s="83"/>
      <c r="FS143" s="83"/>
    </row>
    <row r="144" spans="8:175" s="79" customFormat="1" x14ac:dyDescent="0.25">
      <c r="H144" s="81"/>
      <c r="I144" s="81"/>
      <c r="J144" s="82"/>
      <c r="R144" s="83"/>
      <c r="S144" s="83"/>
      <c r="T144" s="81"/>
      <c r="U144" s="81"/>
      <c r="AC144" s="83"/>
      <c r="AD144" s="83"/>
      <c r="AE144" s="81"/>
      <c r="AF144" s="81"/>
      <c r="AN144" s="83"/>
      <c r="AO144" s="83"/>
      <c r="AP144" s="86"/>
      <c r="AQ144" s="81"/>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c r="DS144" s="83"/>
      <c r="DT144" s="83"/>
      <c r="DU144" s="83"/>
      <c r="DV144" s="83"/>
      <c r="DW144" s="83"/>
      <c r="DX144" s="83"/>
      <c r="DY144" s="83"/>
      <c r="DZ144" s="83"/>
      <c r="EA144" s="83"/>
      <c r="EB144" s="83"/>
      <c r="EC144" s="83"/>
      <c r="ED144" s="83"/>
      <c r="EE144" s="83"/>
      <c r="EF144" s="83"/>
      <c r="EG144" s="83"/>
      <c r="EH144" s="83"/>
      <c r="EI144" s="83"/>
      <c r="EJ144" s="83"/>
      <c r="EK144" s="83"/>
      <c r="EL144" s="83"/>
      <c r="EM144" s="83"/>
      <c r="EN144" s="83"/>
      <c r="EO144" s="83"/>
      <c r="EP144" s="83"/>
      <c r="EQ144" s="83"/>
      <c r="ER144" s="83"/>
      <c r="ES144" s="83"/>
      <c r="ET144" s="83"/>
      <c r="EU144" s="83"/>
      <c r="EV144" s="83"/>
      <c r="EW144" s="83"/>
      <c r="EX144" s="83"/>
      <c r="EY144" s="83"/>
      <c r="EZ144" s="83"/>
      <c r="FA144" s="83"/>
      <c r="FB144" s="83"/>
      <c r="FC144" s="83"/>
      <c r="FD144" s="83"/>
      <c r="FE144" s="83"/>
      <c r="FF144" s="83"/>
      <c r="FG144" s="83"/>
      <c r="FH144" s="83"/>
      <c r="FI144" s="83"/>
      <c r="FJ144" s="83"/>
      <c r="FK144" s="83"/>
      <c r="FL144" s="83"/>
      <c r="FM144" s="83"/>
      <c r="FN144" s="83"/>
      <c r="FO144" s="83"/>
      <c r="FP144" s="83"/>
      <c r="FQ144" s="83"/>
      <c r="FR144" s="83"/>
      <c r="FS144" s="83"/>
    </row>
    <row r="145" spans="8:175" s="79" customFormat="1" x14ac:dyDescent="0.25">
      <c r="H145" s="81"/>
      <c r="I145" s="81"/>
      <c r="J145" s="82"/>
      <c r="R145" s="83"/>
      <c r="S145" s="83"/>
      <c r="T145" s="81"/>
      <c r="U145" s="81"/>
      <c r="AC145" s="83"/>
      <c r="AD145" s="83"/>
      <c r="AE145" s="81"/>
      <c r="AF145" s="81"/>
      <c r="AN145" s="83"/>
      <c r="AO145" s="83"/>
      <c r="AP145" s="86"/>
      <c r="AQ145" s="81"/>
      <c r="AR145" s="83"/>
      <c r="AS145" s="83"/>
      <c r="AT145" s="83"/>
      <c r="AU145" s="83"/>
      <c r="AV145" s="83"/>
      <c r="AW145" s="83"/>
      <c r="AX145" s="83"/>
      <c r="AY145" s="83"/>
      <c r="AZ145" s="83"/>
      <c r="BA145" s="83"/>
      <c r="BB145" s="83"/>
      <c r="BC145" s="83"/>
      <c r="BD145" s="83"/>
      <c r="BE145" s="83"/>
      <c r="BF145" s="83"/>
      <c r="BG145" s="83"/>
      <c r="BH145" s="83"/>
      <c r="BI145" s="83"/>
      <c r="BJ145" s="83"/>
      <c r="BK145" s="83"/>
      <c r="BL145" s="83"/>
      <c r="BM145" s="83"/>
      <c r="BN145" s="83"/>
      <c r="BO145" s="83"/>
      <c r="BP145" s="83"/>
      <c r="BQ145" s="83"/>
      <c r="BR145" s="83"/>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83"/>
      <c r="DB145" s="83"/>
      <c r="DC145" s="83"/>
      <c r="DD145" s="83"/>
      <c r="DE145" s="83"/>
      <c r="DF145" s="83"/>
      <c r="DG145" s="83"/>
      <c r="DH145" s="83"/>
      <c r="DI145" s="83"/>
      <c r="DJ145" s="83"/>
      <c r="DK145" s="83"/>
      <c r="DL145" s="83"/>
      <c r="DM145" s="83"/>
      <c r="DN145" s="83"/>
      <c r="DO145" s="83"/>
      <c r="DP145" s="83"/>
      <c r="DQ145" s="83"/>
      <c r="DR145" s="83"/>
      <c r="DS145" s="83"/>
      <c r="DT145" s="83"/>
      <c r="DU145" s="83"/>
      <c r="DV145" s="83"/>
      <c r="DW145" s="83"/>
      <c r="DX145" s="83"/>
      <c r="DY145" s="83"/>
      <c r="DZ145" s="83"/>
      <c r="EA145" s="83"/>
      <c r="EB145" s="83"/>
      <c r="EC145" s="83"/>
      <c r="ED145" s="83"/>
      <c r="EE145" s="83"/>
      <c r="EF145" s="83"/>
      <c r="EG145" s="83"/>
      <c r="EH145" s="83"/>
      <c r="EI145" s="83"/>
      <c r="EJ145" s="83"/>
      <c r="EK145" s="83"/>
      <c r="EL145" s="83"/>
      <c r="EM145" s="83"/>
      <c r="EN145" s="83"/>
      <c r="EO145" s="83"/>
      <c r="EP145" s="83"/>
      <c r="EQ145" s="83"/>
      <c r="ER145" s="83"/>
      <c r="ES145" s="83"/>
      <c r="ET145" s="83"/>
      <c r="EU145" s="83"/>
      <c r="EV145" s="83"/>
      <c r="EW145" s="83"/>
      <c r="EX145" s="83"/>
      <c r="EY145" s="83"/>
      <c r="EZ145" s="83"/>
      <c r="FA145" s="83"/>
      <c r="FB145" s="83"/>
      <c r="FC145" s="83"/>
      <c r="FD145" s="83"/>
      <c r="FE145" s="83"/>
      <c r="FF145" s="83"/>
      <c r="FG145" s="83"/>
      <c r="FH145" s="83"/>
      <c r="FI145" s="83"/>
      <c r="FJ145" s="83"/>
      <c r="FK145" s="83"/>
      <c r="FL145" s="83"/>
      <c r="FM145" s="83"/>
      <c r="FN145" s="83"/>
      <c r="FO145" s="83"/>
      <c r="FP145" s="83"/>
      <c r="FQ145" s="83"/>
      <c r="FR145" s="83"/>
      <c r="FS145" s="83"/>
    </row>
    <row r="146" spans="8:175" s="79" customFormat="1" x14ac:dyDescent="0.25">
      <c r="H146" s="81"/>
      <c r="I146" s="81"/>
      <c r="J146" s="82"/>
      <c r="R146" s="83"/>
      <c r="S146" s="83"/>
      <c r="T146" s="81"/>
      <c r="U146" s="81"/>
      <c r="AC146" s="83"/>
      <c r="AD146" s="83"/>
      <c r="AE146" s="81"/>
      <c r="AF146" s="81"/>
      <c r="AN146" s="83"/>
      <c r="AO146" s="83"/>
      <c r="AP146" s="86"/>
      <c r="AQ146" s="81"/>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83"/>
      <c r="BO146" s="83"/>
      <c r="BP146" s="83"/>
      <c r="BQ146" s="83"/>
      <c r="BR146" s="83"/>
      <c r="BS146" s="83"/>
      <c r="BT146" s="83"/>
      <c r="BU146" s="83"/>
      <c r="BV146" s="83"/>
      <c r="BW146" s="83"/>
      <c r="BX146" s="83"/>
      <c r="BY146" s="83"/>
      <c r="BZ146" s="83"/>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c r="CZ146" s="83"/>
      <c r="DA146" s="83"/>
      <c r="DB146" s="83"/>
      <c r="DC146" s="83"/>
      <c r="DD146" s="83"/>
      <c r="DE146" s="83"/>
      <c r="DF146" s="83"/>
      <c r="DG146" s="83"/>
      <c r="DH146" s="83"/>
      <c r="DI146" s="83"/>
      <c r="DJ146" s="83"/>
      <c r="DK146" s="83"/>
      <c r="DL146" s="83"/>
      <c r="DM146" s="83"/>
      <c r="DN146" s="83"/>
      <c r="DO146" s="83"/>
      <c r="DP146" s="83"/>
      <c r="DQ146" s="83"/>
      <c r="DR146" s="83"/>
      <c r="DS146" s="83"/>
      <c r="DT146" s="83"/>
      <c r="DU146" s="83"/>
      <c r="DV146" s="83"/>
      <c r="DW146" s="83"/>
      <c r="DX146" s="83"/>
      <c r="DY146" s="83"/>
      <c r="DZ146" s="83"/>
      <c r="EA146" s="83"/>
      <c r="EB146" s="83"/>
      <c r="EC146" s="83"/>
      <c r="ED146" s="83"/>
      <c r="EE146" s="83"/>
      <c r="EF146" s="83"/>
      <c r="EG146" s="83"/>
      <c r="EH146" s="83"/>
      <c r="EI146" s="83"/>
      <c r="EJ146" s="83"/>
      <c r="EK146" s="83"/>
      <c r="EL146" s="83"/>
      <c r="EM146" s="83"/>
      <c r="EN146" s="83"/>
      <c r="EO146" s="83"/>
      <c r="EP146" s="83"/>
      <c r="EQ146" s="83"/>
      <c r="ER146" s="83"/>
      <c r="ES146" s="83"/>
      <c r="ET146" s="83"/>
      <c r="EU146" s="83"/>
      <c r="EV146" s="83"/>
      <c r="EW146" s="83"/>
      <c r="EX146" s="83"/>
      <c r="EY146" s="83"/>
      <c r="EZ146" s="83"/>
      <c r="FA146" s="83"/>
      <c r="FB146" s="83"/>
      <c r="FC146" s="83"/>
      <c r="FD146" s="83"/>
      <c r="FE146" s="83"/>
      <c r="FF146" s="83"/>
      <c r="FG146" s="83"/>
      <c r="FH146" s="83"/>
      <c r="FI146" s="83"/>
      <c r="FJ146" s="83"/>
      <c r="FK146" s="83"/>
      <c r="FL146" s="83"/>
      <c r="FM146" s="83"/>
      <c r="FN146" s="83"/>
      <c r="FO146" s="83"/>
      <c r="FP146" s="83"/>
      <c r="FQ146" s="83"/>
      <c r="FR146" s="83"/>
      <c r="FS146" s="83"/>
    </row>
    <row r="147" spans="8:175" s="79" customFormat="1" x14ac:dyDescent="0.25">
      <c r="H147" s="81"/>
      <c r="I147" s="81"/>
      <c r="J147" s="82"/>
      <c r="R147" s="83"/>
      <c r="S147" s="83"/>
      <c r="T147" s="81"/>
      <c r="U147" s="81"/>
      <c r="AC147" s="83"/>
      <c r="AD147" s="83"/>
      <c r="AE147" s="81"/>
      <c r="AF147" s="81"/>
      <c r="AN147" s="83"/>
      <c r="AO147" s="83"/>
      <c r="AP147" s="86"/>
      <c r="AQ147" s="81"/>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c r="CL147" s="83"/>
      <c r="CM147" s="83"/>
      <c r="CN147" s="83"/>
      <c r="CO147" s="83"/>
      <c r="CP147" s="83"/>
      <c r="CQ147" s="83"/>
      <c r="CR147" s="83"/>
      <c r="CS147" s="83"/>
      <c r="CT147" s="83"/>
      <c r="CU147" s="83"/>
      <c r="CV147" s="83"/>
      <c r="CW147" s="83"/>
      <c r="CX147" s="83"/>
      <c r="CY147" s="83"/>
      <c r="CZ147" s="83"/>
      <c r="DA147" s="83"/>
      <c r="DB147" s="83"/>
      <c r="DC147" s="83"/>
      <c r="DD147" s="83"/>
      <c r="DE147" s="83"/>
      <c r="DF147" s="83"/>
      <c r="DG147" s="83"/>
      <c r="DH147" s="83"/>
      <c r="DI147" s="83"/>
      <c r="DJ147" s="83"/>
      <c r="DK147" s="83"/>
      <c r="DL147" s="83"/>
      <c r="DM147" s="83"/>
      <c r="DN147" s="83"/>
      <c r="DO147" s="83"/>
      <c r="DP147" s="83"/>
      <c r="DQ147" s="83"/>
      <c r="DR147" s="83"/>
      <c r="DS147" s="83"/>
      <c r="DT147" s="83"/>
      <c r="DU147" s="83"/>
      <c r="DV147" s="83"/>
      <c r="DW147" s="83"/>
      <c r="DX147" s="83"/>
      <c r="DY147" s="83"/>
      <c r="DZ147" s="83"/>
      <c r="EA147" s="83"/>
      <c r="EB147" s="83"/>
      <c r="EC147" s="83"/>
      <c r="ED147" s="83"/>
      <c r="EE147" s="83"/>
      <c r="EF147" s="83"/>
      <c r="EG147" s="83"/>
      <c r="EH147" s="83"/>
      <c r="EI147" s="83"/>
      <c r="EJ147" s="83"/>
      <c r="EK147" s="83"/>
      <c r="EL147" s="83"/>
      <c r="EM147" s="83"/>
      <c r="EN147" s="83"/>
      <c r="EO147" s="83"/>
      <c r="EP147" s="83"/>
      <c r="EQ147" s="83"/>
      <c r="ER147" s="83"/>
      <c r="ES147" s="83"/>
      <c r="ET147" s="83"/>
      <c r="EU147" s="83"/>
      <c r="EV147" s="83"/>
      <c r="EW147" s="83"/>
      <c r="EX147" s="83"/>
      <c r="EY147" s="83"/>
      <c r="EZ147" s="83"/>
      <c r="FA147" s="83"/>
      <c r="FB147" s="83"/>
      <c r="FC147" s="83"/>
      <c r="FD147" s="83"/>
      <c r="FE147" s="83"/>
      <c r="FF147" s="83"/>
      <c r="FG147" s="83"/>
      <c r="FH147" s="83"/>
      <c r="FI147" s="83"/>
      <c r="FJ147" s="83"/>
      <c r="FK147" s="83"/>
      <c r="FL147" s="83"/>
      <c r="FM147" s="83"/>
      <c r="FN147" s="83"/>
      <c r="FO147" s="83"/>
      <c r="FP147" s="83"/>
      <c r="FQ147" s="83"/>
      <c r="FR147" s="83"/>
      <c r="FS147" s="83"/>
    </row>
    <row r="148" spans="8:175" s="79" customFormat="1" x14ac:dyDescent="0.25">
      <c r="H148" s="81"/>
      <c r="I148" s="81"/>
      <c r="J148" s="82"/>
      <c r="R148" s="83"/>
      <c r="S148" s="83"/>
      <c r="T148" s="81"/>
      <c r="U148" s="81"/>
      <c r="AC148" s="83"/>
      <c r="AD148" s="83"/>
      <c r="AE148" s="81"/>
      <c r="AF148" s="81"/>
      <c r="AN148" s="83"/>
      <c r="AO148" s="83"/>
      <c r="AP148" s="86"/>
      <c r="AQ148" s="81"/>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83"/>
      <c r="BO148" s="83"/>
      <c r="BP148" s="83"/>
      <c r="BQ148" s="83"/>
      <c r="BR148" s="83"/>
      <c r="BS148" s="83"/>
      <c r="BT148" s="83"/>
      <c r="BU148" s="83"/>
      <c r="BV148" s="83"/>
      <c r="BW148" s="83"/>
      <c r="BX148" s="83"/>
      <c r="BY148" s="83"/>
      <c r="BZ148" s="83"/>
      <c r="CA148" s="83"/>
      <c r="CB148" s="83"/>
      <c r="CC148" s="83"/>
      <c r="CD148" s="83"/>
      <c r="CE148" s="83"/>
      <c r="CF148" s="83"/>
      <c r="CG148" s="83"/>
      <c r="CH148" s="83"/>
      <c r="CI148" s="83"/>
      <c r="CJ148" s="83"/>
      <c r="CK148" s="83"/>
      <c r="CL148" s="83"/>
      <c r="CM148" s="83"/>
      <c r="CN148" s="83"/>
      <c r="CO148" s="83"/>
      <c r="CP148" s="83"/>
      <c r="CQ148" s="83"/>
      <c r="CR148" s="83"/>
      <c r="CS148" s="83"/>
      <c r="CT148" s="83"/>
      <c r="CU148" s="83"/>
      <c r="CV148" s="83"/>
      <c r="CW148" s="83"/>
      <c r="CX148" s="83"/>
      <c r="CY148" s="83"/>
      <c r="CZ148" s="83"/>
      <c r="DA148" s="83"/>
      <c r="DB148" s="83"/>
      <c r="DC148" s="83"/>
      <c r="DD148" s="83"/>
      <c r="DE148" s="83"/>
      <c r="DF148" s="83"/>
      <c r="DG148" s="83"/>
      <c r="DH148" s="83"/>
      <c r="DI148" s="83"/>
      <c r="DJ148" s="83"/>
      <c r="DK148" s="83"/>
      <c r="DL148" s="83"/>
      <c r="DM148" s="83"/>
      <c r="DN148" s="83"/>
      <c r="DO148" s="83"/>
      <c r="DP148" s="83"/>
      <c r="DQ148" s="83"/>
      <c r="DR148" s="83"/>
      <c r="DS148" s="83"/>
      <c r="DT148" s="83"/>
      <c r="DU148" s="83"/>
      <c r="DV148" s="83"/>
      <c r="DW148" s="83"/>
      <c r="DX148" s="83"/>
      <c r="DY148" s="83"/>
      <c r="DZ148" s="83"/>
      <c r="EA148" s="83"/>
      <c r="EB148" s="83"/>
      <c r="EC148" s="83"/>
      <c r="ED148" s="83"/>
      <c r="EE148" s="83"/>
      <c r="EF148" s="83"/>
      <c r="EG148" s="83"/>
      <c r="EH148" s="83"/>
      <c r="EI148" s="83"/>
      <c r="EJ148" s="83"/>
      <c r="EK148" s="83"/>
      <c r="EL148" s="83"/>
      <c r="EM148" s="83"/>
      <c r="EN148" s="83"/>
      <c r="EO148" s="83"/>
      <c r="EP148" s="83"/>
      <c r="EQ148" s="83"/>
      <c r="ER148" s="83"/>
      <c r="ES148" s="83"/>
      <c r="ET148" s="83"/>
      <c r="EU148" s="83"/>
      <c r="EV148" s="83"/>
      <c r="EW148" s="83"/>
      <c r="EX148" s="83"/>
      <c r="EY148" s="83"/>
      <c r="EZ148" s="83"/>
      <c r="FA148" s="83"/>
      <c r="FB148" s="83"/>
      <c r="FC148" s="83"/>
      <c r="FD148" s="83"/>
      <c r="FE148" s="83"/>
      <c r="FF148" s="83"/>
      <c r="FG148" s="83"/>
      <c r="FH148" s="83"/>
      <c r="FI148" s="83"/>
      <c r="FJ148" s="83"/>
      <c r="FK148" s="83"/>
      <c r="FL148" s="83"/>
      <c r="FM148" s="83"/>
      <c r="FN148" s="83"/>
      <c r="FO148" s="83"/>
      <c r="FP148" s="83"/>
      <c r="FQ148" s="83"/>
      <c r="FR148" s="83"/>
      <c r="FS148" s="83"/>
    </row>
    <row r="149" spans="8:175" s="79" customFormat="1" x14ac:dyDescent="0.25">
      <c r="H149" s="81"/>
      <c r="I149" s="81"/>
      <c r="J149" s="82"/>
      <c r="R149" s="83"/>
      <c r="S149" s="83"/>
      <c r="T149" s="81"/>
      <c r="U149" s="81"/>
      <c r="AC149" s="83"/>
      <c r="AD149" s="83"/>
      <c r="AE149" s="81"/>
      <c r="AF149" s="81"/>
      <c r="AN149" s="83"/>
      <c r="AO149" s="83"/>
      <c r="AP149" s="86"/>
      <c r="AQ149" s="81"/>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3"/>
      <c r="BR149" s="83"/>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83"/>
      <c r="DB149" s="83"/>
      <c r="DC149" s="83"/>
      <c r="DD149" s="83"/>
      <c r="DE149" s="83"/>
      <c r="DF149" s="83"/>
      <c r="DG149" s="83"/>
      <c r="DH149" s="83"/>
      <c r="DI149" s="83"/>
      <c r="DJ149" s="83"/>
      <c r="DK149" s="83"/>
      <c r="DL149" s="83"/>
      <c r="DM149" s="83"/>
      <c r="DN149" s="83"/>
      <c r="DO149" s="83"/>
      <c r="DP149" s="83"/>
      <c r="DQ149" s="83"/>
      <c r="DR149" s="83"/>
      <c r="DS149" s="83"/>
      <c r="DT149" s="83"/>
      <c r="DU149" s="83"/>
      <c r="DV149" s="83"/>
      <c r="DW149" s="83"/>
      <c r="DX149" s="83"/>
      <c r="DY149" s="83"/>
      <c r="DZ149" s="83"/>
      <c r="EA149" s="83"/>
      <c r="EB149" s="83"/>
      <c r="EC149" s="83"/>
      <c r="ED149" s="83"/>
      <c r="EE149" s="83"/>
      <c r="EF149" s="83"/>
      <c r="EG149" s="83"/>
      <c r="EH149" s="83"/>
      <c r="EI149" s="83"/>
      <c r="EJ149" s="83"/>
      <c r="EK149" s="83"/>
      <c r="EL149" s="83"/>
      <c r="EM149" s="83"/>
      <c r="EN149" s="83"/>
      <c r="EO149" s="83"/>
      <c r="EP149" s="83"/>
      <c r="EQ149" s="83"/>
      <c r="ER149" s="83"/>
      <c r="ES149" s="83"/>
      <c r="ET149" s="83"/>
      <c r="EU149" s="83"/>
      <c r="EV149" s="83"/>
      <c r="EW149" s="83"/>
      <c r="EX149" s="83"/>
      <c r="EY149" s="83"/>
      <c r="EZ149" s="83"/>
      <c r="FA149" s="83"/>
      <c r="FB149" s="83"/>
      <c r="FC149" s="83"/>
      <c r="FD149" s="83"/>
      <c r="FE149" s="83"/>
      <c r="FF149" s="83"/>
      <c r="FG149" s="83"/>
      <c r="FH149" s="83"/>
      <c r="FI149" s="83"/>
      <c r="FJ149" s="83"/>
      <c r="FK149" s="83"/>
      <c r="FL149" s="83"/>
      <c r="FM149" s="83"/>
      <c r="FN149" s="83"/>
      <c r="FO149" s="83"/>
      <c r="FP149" s="83"/>
      <c r="FQ149" s="83"/>
      <c r="FR149" s="83"/>
      <c r="FS149" s="83"/>
    </row>
    <row r="150" spans="8:175" s="79" customFormat="1" x14ac:dyDescent="0.25">
      <c r="H150" s="81"/>
      <c r="I150" s="81"/>
      <c r="J150" s="82"/>
      <c r="R150" s="83"/>
      <c r="S150" s="83"/>
      <c r="T150" s="81"/>
      <c r="U150" s="81"/>
      <c r="AC150" s="83"/>
      <c r="AD150" s="83"/>
      <c r="AE150" s="81"/>
      <c r="AF150" s="81"/>
      <c r="AN150" s="83"/>
      <c r="AO150" s="83"/>
      <c r="AP150" s="86"/>
      <c r="AQ150" s="81"/>
      <c r="AR150" s="83"/>
      <c r="AS150" s="83"/>
      <c r="AT150" s="83"/>
      <c r="AU150" s="83"/>
      <c r="AV150" s="83"/>
      <c r="AW150" s="83"/>
      <c r="AX150" s="83"/>
      <c r="AY150" s="83"/>
      <c r="AZ150" s="83"/>
      <c r="BA150" s="83"/>
      <c r="BB150" s="83"/>
      <c r="BC150" s="83"/>
      <c r="BD150" s="83"/>
      <c r="BE150" s="83"/>
      <c r="BF150" s="83"/>
      <c r="BG150" s="83"/>
      <c r="BH150" s="83"/>
      <c r="BI150" s="83"/>
      <c r="BJ150" s="83"/>
      <c r="BK150" s="83"/>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83"/>
      <c r="DQ150" s="83"/>
      <c r="DR150" s="83"/>
      <c r="DS150" s="83"/>
      <c r="DT150" s="83"/>
      <c r="DU150" s="83"/>
      <c r="DV150" s="83"/>
      <c r="DW150" s="83"/>
      <c r="DX150" s="83"/>
      <c r="DY150" s="83"/>
      <c r="DZ150" s="83"/>
      <c r="EA150" s="83"/>
      <c r="EB150" s="83"/>
      <c r="EC150" s="83"/>
      <c r="ED150" s="83"/>
      <c r="EE150" s="83"/>
      <c r="EF150" s="83"/>
      <c r="EG150" s="83"/>
      <c r="EH150" s="83"/>
      <c r="EI150" s="83"/>
      <c r="EJ150" s="83"/>
      <c r="EK150" s="83"/>
      <c r="EL150" s="83"/>
      <c r="EM150" s="83"/>
      <c r="EN150" s="83"/>
      <c r="EO150" s="83"/>
      <c r="EP150" s="83"/>
      <c r="EQ150" s="83"/>
      <c r="ER150" s="83"/>
      <c r="ES150" s="83"/>
      <c r="ET150" s="83"/>
      <c r="EU150" s="83"/>
      <c r="EV150" s="83"/>
      <c r="EW150" s="83"/>
      <c r="EX150" s="83"/>
      <c r="EY150" s="83"/>
      <c r="EZ150" s="83"/>
      <c r="FA150" s="83"/>
      <c r="FB150" s="83"/>
      <c r="FC150" s="83"/>
      <c r="FD150" s="83"/>
      <c r="FE150" s="83"/>
      <c r="FF150" s="83"/>
      <c r="FG150" s="83"/>
      <c r="FH150" s="83"/>
      <c r="FI150" s="83"/>
      <c r="FJ150" s="83"/>
      <c r="FK150" s="83"/>
      <c r="FL150" s="83"/>
      <c r="FM150" s="83"/>
      <c r="FN150" s="83"/>
      <c r="FO150" s="83"/>
      <c r="FP150" s="83"/>
      <c r="FQ150" s="83"/>
      <c r="FR150" s="83"/>
      <c r="FS150" s="83"/>
    </row>
    <row r="151" spans="8:175" s="79" customFormat="1" x14ac:dyDescent="0.25">
      <c r="H151" s="81"/>
      <c r="I151" s="81"/>
      <c r="J151" s="82"/>
      <c r="R151" s="83"/>
      <c r="S151" s="83"/>
      <c r="T151" s="81"/>
      <c r="U151" s="81"/>
      <c r="AC151" s="83"/>
      <c r="AD151" s="87"/>
      <c r="AE151" s="81"/>
      <c r="AF151" s="81"/>
      <c r="AN151" s="83"/>
      <c r="AO151" s="83"/>
      <c r="AP151" s="86"/>
      <c r="AQ151" s="81"/>
      <c r="AR151" s="83"/>
      <c r="AS151" s="83"/>
      <c r="AT151" s="83"/>
      <c r="AU151" s="83"/>
      <c r="AV151" s="83"/>
      <c r="AW151" s="83"/>
      <c r="AX151" s="83"/>
      <c r="AY151" s="83"/>
      <c r="AZ151" s="83"/>
      <c r="BA151" s="83"/>
      <c r="BB151" s="83"/>
      <c r="BC151" s="83"/>
      <c r="BD151" s="83"/>
      <c r="BE151" s="83"/>
      <c r="BF151" s="83"/>
      <c r="BG151" s="83"/>
      <c r="BH151" s="83"/>
      <c r="BI151" s="83"/>
      <c r="BJ151" s="83"/>
      <c r="BK151" s="83"/>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83"/>
      <c r="DB151" s="83"/>
      <c r="DC151" s="83"/>
      <c r="DD151" s="83"/>
      <c r="DE151" s="83"/>
      <c r="DF151" s="83"/>
      <c r="DG151" s="83"/>
      <c r="DH151" s="83"/>
      <c r="DI151" s="83"/>
      <c r="DJ151" s="83"/>
      <c r="DK151" s="83"/>
      <c r="DL151" s="83"/>
      <c r="DM151" s="83"/>
      <c r="DN151" s="83"/>
      <c r="DO151" s="83"/>
      <c r="DP151" s="83"/>
      <c r="DQ151" s="83"/>
      <c r="DR151" s="83"/>
      <c r="DS151" s="83"/>
      <c r="DT151" s="83"/>
      <c r="DU151" s="83"/>
      <c r="DV151" s="83"/>
      <c r="DW151" s="83"/>
      <c r="DX151" s="83"/>
      <c r="DY151" s="83"/>
      <c r="DZ151" s="83"/>
      <c r="EA151" s="83"/>
      <c r="EB151" s="83"/>
      <c r="EC151" s="83"/>
      <c r="ED151" s="83"/>
      <c r="EE151" s="83"/>
      <c r="EF151" s="83"/>
      <c r="EG151" s="83"/>
      <c r="EH151" s="83"/>
      <c r="EI151" s="83"/>
      <c r="EJ151" s="83"/>
      <c r="EK151" s="83"/>
      <c r="EL151" s="83"/>
      <c r="EM151" s="83"/>
      <c r="EN151" s="83"/>
      <c r="EO151" s="83"/>
      <c r="EP151" s="83"/>
      <c r="EQ151" s="83"/>
      <c r="ER151" s="83"/>
      <c r="ES151" s="83"/>
      <c r="ET151" s="83"/>
      <c r="EU151" s="83"/>
      <c r="EV151" s="83"/>
      <c r="EW151" s="83"/>
      <c r="EX151" s="83"/>
      <c r="EY151" s="83"/>
      <c r="EZ151" s="83"/>
      <c r="FA151" s="83"/>
      <c r="FB151" s="83"/>
      <c r="FC151" s="83"/>
      <c r="FD151" s="83"/>
      <c r="FE151" s="83"/>
      <c r="FF151" s="83"/>
      <c r="FG151" s="83"/>
      <c r="FH151" s="83"/>
      <c r="FI151" s="83"/>
      <c r="FJ151" s="83"/>
      <c r="FK151" s="83"/>
      <c r="FL151" s="83"/>
      <c r="FM151" s="83"/>
      <c r="FN151" s="83"/>
      <c r="FO151" s="83"/>
      <c r="FP151" s="83"/>
      <c r="FQ151" s="83"/>
      <c r="FR151" s="83"/>
      <c r="FS151" s="83"/>
    </row>
    <row r="152" spans="8:175" s="79" customFormat="1" x14ac:dyDescent="0.25">
      <c r="H152" s="81"/>
      <c r="I152" s="81"/>
      <c r="J152" s="82"/>
      <c r="R152" s="83"/>
      <c r="S152" s="83"/>
      <c r="T152" s="81"/>
      <c r="U152" s="81"/>
      <c r="AC152" s="83"/>
      <c r="AD152" s="87"/>
      <c r="AE152" s="81"/>
      <c r="AF152" s="81"/>
      <c r="AN152" s="83"/>
      <c r="AO152" s="83"/>
      <c r="AP152" s="86"/>
      <c r="AQ152" s="81"/>
      <c r="AR152" s="83"/>
      <c r="AS152" s="83"/>
      <c r="AT152" s="83"/>
      <c r="AU152" s="83"/>
      <c r="AV152" s="83"/>
      <c r="AW152" s="83"/>
      <c r="AX152" s="83"/>
      <c r="AY152" s="83"/>
      <c r="AZ152" s="83"/>
      <c r="BA152" s="83"/>
      <c r="BB152" s="83"/>
      <c r="BC152" s="83"/>
      <c r="BD152" s="83"/>
      <c r="BE152" s="83"/>
      <c r="BF152" s="83"/>
      <c r="BG152" s="83"/>
      <c r="BH152" s="83"/>
      <c r="BI152" s="83"/>
      <c r="BJ152" s="83"/>
      <c r="BK152" s="83"/>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83"/>
      <c r="DB152" s="83"/>
      <c r="DC152" s="83"/>
      <c r="DD152" s="83"/>
      <c r="DE152" s="83"/>
      <c r="DF152" s="83"/>
      <c r="DG152" s="83"/>
      <c r="DH152" s="83"/>
      <c r="DI152" s="83"/>
      <c r="DJ152" s="83"/>
      <c r="DK152" s="83"/>
      <c r="DL152" s="83"/>
      <c r="DM152" s="83"/>
      <c r="DN152" s="83"/>
      <c r="DO152" s="83"/>
      <c r="DP152" s="83"/>
      <c r="DQ152" s="83"/>
      <c r="DR152" s="83"/>
      <c r="DS152" s="83"/>
      <c r="DT152" s="83"/>
      <c r="DU152" s="83"/>
      <c r="DV152" s="83"/>
      <c r="DW152" s="83"/>
      <c r="DX152" s="83"/>
      <c r="DY152" s="83"/>
      <c r="DZ152" s="83"/>
      <c r="EA152" s="83"/>
      <c r="EB152" s="83"/>
      <c r="EC152" s="83"/>
      <c r="ED152" s="83"/>
      <c r="EE152" s="83"/>
      <c r="EF152" s="83"/>
      <c r="EG152" s="83"/>
      <c r="EH152" s="83"/>
      <c r="EI152" s="83"/>
      <c r="EJ152" s="83"/>
      <c r="EK152" s="83"/>
      <c r="EL152" s="83"/>
      <c r="EM152" s="83"/>
      <c r="EN152" s="83"/>
      <c r="EO152" s="83"/>
      <c r="EP152" s="83"/>
      <c r="EQ152" s="83"/>
      <c r="ER152" s="83"/>
      <c r="ES152" s="83"/>
      <c r="ET152" s="83"/>
      <c r="EU152" s="83"/>
      <c r="EV152" s="83"/>
      <c r="EW152" s="83"/>
      <c r="EX152" s="83"/>
      <c r="EY152" s="83"/>
      <c r="EZ152" s="83"/>
      <c r="FA152" s="83"/>
      <c r="FB152" s="83"/>
      <c r="FC152" s="83"/>
      <c r="FD152" s="83"/>
      <c r="FE152" s="83"/>
      <c r="FF152" s="83"/>
      <c r="FG152" s="83"/>
      <c r="FH152" s="83"/>
      <c r="FI152" s="83"/>
      <c r="FJ152" s="83"/>
      <c r="FK152" s="83"/>
      <c r="FL152" s="83"/>
      <c r="FM152" s="83"/>
      <c r="FN152" s="83"/>
      <c r="FO152" s="83"/>
      <c r="FP152" s="83"/>
      <c r="FQ152" s="83"/>
      <c r="FR152" s="83"/>
      <c r="FS152" s="83"/>
    </row>
    <row r="153" spans="8:175" s="79" customFormat="1" x14ac:dyDescent="0.25">
      <c r="H153" s="81"/>
      <c r="I153" s="81"/>
      <c r="J153" s="82"/>
      <c r="R153" s="83"/>
      <c r="S153" s="83"/>
      <c r="T153" s="81"/>
      <c r="U153" s="81"/>
      <c r="AC153" s="83"/>
      <c r="AD153" s="87"/>
      <c r="AE153" s="81"/>
      <c r="AF153" s="81"/>
      <c r="AN153" s="83"/>
      <c r="AO153" s="83"/>
      <c r="AP153" s="86"/>
      <c r="AQ153" s="81"/>
      <c r="AR153" s="83"/>
      <c r="AS153" s="83"/>
      <c r="AT153" s="83"/>
      <c r="AU153" s="83"/>
      <c r="AV153" s="83"/>
      <c r="AW153" s="83"/>
      <c r="AX153" s="83"/>
      <c r="AY153" s="83"/>
      <c r="AZ153" s="83"/>
      <c r="BA153" s="83"/>
      <c r="BB153" s="83"/>
      <c r="BC153" s="83"/>
      <c r="BD153" s="83"/>
      <c r="BE153" s="83"/>
      <c r="BF153" s="83"/>
      <c r="BG153" s="83"/>
      <c r="BH153" s="83"/>
      <c r="BI153" s="83"/>
      <c r="BJ153" s="83"/>
      <c r="BK153" s="83"/>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c r="CZ153" s="83"/>
      <c r="DA153" s="83"/>
      <c r="DB153" s="83"/>
      <c r="DC153" s="83"/>
      <c r="DD153" s="83"/>
      <c r="DE153" s="83"/>
      <c r="DF153" s="83"/>
      <c r="DG153" s="83"/>
      <c r="DH153" s="83"/>
      <c r="DI153" s="83"/>
      <c r="DJ153" s="83"/>
      <c r="DK153" s="83"/>
      <c r="DL153" s="83"/>
      <c r="DM153" s="83"/>
      <c r="DN153" s="83"/>
      <c r="DO153" s="83"/>
      <c r="DP153" s="83"/>
      <c r="DQ153" s="83"/>
      <c r="DR153" s="83"/>
      <c r="DS153" s="83"/>
      <c r="DT153" s="83"/>
      <c r="DU153" s="83"/>
      <c r="DV153" s="83"/>
      <c r="DW153" s="83"/>
      <c r="DX153" s="83"/>
      <c r="DY153" s="83"/>
      <c r="DZ153" s="83"/>
      <c r="EA153" s="83"/>
      <c r="EB153" s="83"/>
      <c r="EC153" s="83"/>
      <c r="ED153" s="83"/>
      <c r="EE153" s="83"/>
      <c r="EF153" s="83"/>
      <c r="EG153" s="83"/>
      <c r="EH153" s="83"/>
      <c r="EI153" s="83"/>
      <c r="EJ153" s="83"/>
      <c r="EK153" s="83"/>
      <c r="EL153" s="83"/>
      <c r="EM153" s="83"/>
      <c r="EN153" s="83"/>
      <c r="EO153" s="83"/>
      <c r="EP153" s="83"/>
      <c r="EQ153" s="83"/>
      <c r="ER153" s="83"/>
      <c r="ES153" s="83"/>
      <c r="ET153" s="83"/>
      <c r="EU153" s="83"/>
      <c r="EV153" s="83"/>
      <c r="EW153" s="83"/>
      <c r="EX153" s="83"/>
      <c r="EY153" s="83"/>
      <c r="EZ153" s="83"/>
      <c r="FA153" s="83"/>
      <c r="FB153" s="83"/>
      <c r="FC153" s="83"/>
      <c r="FD153" s="83"/>
      <c r="FE153" s="83"/>
      <c r="FF153" s="83"/>
      <c r="FG153" s="83"/>
      <c r="FH153" s="83"/>
      <c r="FI153" s="83"/>
      <c r="FJ153" s="83"/>
      <c r="FK153" s="83"/>
      <c r="FL153" s="83"/>
      <c r="FM153" s="83"/>
      <c r="FN153" s="83"/>
      <c r="FO153" s="83"/>
      <c r="FP153" s="83"/>
      <c r="FQ153" s="83"/>
      <c r="FR153" s="83"/>
      <c r="FS153" s="83"/>
    </row>
    <row r="154" spans="8:175" s="79" customFormat="1" x14ac:dyDescent="0.25">
      <c r="H154" s="81"/>
      <c r="I154" s="81"/>
      <c r="J154" s="82"/>
      <c r="R154" s="83"/>
      <c r="S154" s="83"/>
      <c r="T154" s="81"/>
      <c r="U154" s="81"/>
      <c r="AC154" s="83"/>
      <c r="AD154" s="87"/>
      <c r="AE154" s="81"/>
      <c r="AF154" s="81"/>
      <c r="AN154" s="83"/>
      <c r="AO154" s="83"/>
      <c r="AP154" s="86"/>
      <c r="AQ154" s="81"/>
      <c r="AR154" s="83"/>
      <c r="AS154" s="83"/>
      <c r="AT154" s="83"/>
      <c r="AU154" s="83"/>
      <c r="AV154" s="83"/>
      <c r="AW154" s="83"/>
      <c r="AX154" s="83"/>
      <c r="AY154" s="83"/>
      <c r="AZ154" s="83"/>
      <c r="BA154" s="83"/>
      <c r="BB154" s="83"/>
      <c r="BC154" s="83"/>
      <c r="BD154" s="83"/>
      <c r="BE154" s="83"/>
      <c r="BF154" s="83"/>
      <c r="BG154" s="83"/>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83"/>
      <c r="DM154" s="83"/>
      <c r="DN154" s="83"/>
      <c r="DO154" s="83"/>
      <c r="DP154" s="83"/>
      <c r="DQ154" s="83"/>
      <c r="DR154" s="83"/>
      <c r="DS154" s="83"/>
      <c r="DT154" s="83"/>
      <c r="DU154" s="83"/>
      <c r="DV154" s="83"/>
      <c r="DW154" s="83"/>
      <c r="DX154" s="83"/>
      <c r="DY154" s="83"/>
      <c r="DZ154" s="83"/>
      <c r="EA154" s="83"/>
      <c r="EB154" s="83"/>
      <c r="EC154" s="83"/>
      <c r="ED154" s="83"/>
      <c r="EE154" s="83"/>
      <c r="EF154" s="83"/>
      <c r="EG154" s="83"/>
      <c r="EH154" s="83"/>
      <c r="EI154" s="83"/>
      <c r="EJ154" s="83"/>
      <c r="EK154" s="83"/>
      <c r="EL154" s="83"/>
      <c r="EM154" s="83"/>
      <c r="EN154" s="83"/>
      <c r="EO154" s="83"/>
      <c r="EP154" s="83"/>
      <c r="EQ154" s="83"/>
      <c r="ER154" s="83"/>
      <c r="ES154" s="83"/>
      <c r="ET154" s="83"/>
      <c r="EU154" s="83"/>
      <c r="EV154" s="83"/>
      <c r="EW154" s="83"/>
      <c r="EX154" s="83"/>
      <c r="EY154" s="83"/>
      <c r="EZ154" s="83"/>
      <c r="FA154" s="83"/>
      <c r="FB154" s="83"/>
      <c r="FC154" s="83"/>
      <c r="FD154" s="83"/>
      <c r="FE154" s="83"/>
      <c r="FF154" s="83"/>
      <c r="FG154" s="83"/>
      <c r="FH154" s="83"/>
      <c r="FI154" s="83"/>
      <c r="FJ154" s="83"/>
      <c r="FK154" s="83"/>
      <c r="FL154" s="83"/>
      <c r="FM154" s="83"/>
      <c r="FN154" s="83"/>
      <c r="FO154" s="83"/>
      <c r="FP154" s="83"/>
      <c r="FQ154" s="83"/>
      <c r="FR154" s="83"/>
      <c r="FS154" s="83"/>
    </row>
    <row r="155" spans="8:175" s="79" customFormat="1" x14ac:dyDescent="0.25">
      <c r="H155" s="81"/>
      <c r="I155" s="81"/>
      <c r="J155" s="82"/>
      <c r="R155" s="83"/>
      <c r="S155" s="83"/>
      <c r="T155" s="81"/>
      <c r="U155" s="81"/>
      <c r="AC155" s="83"/>
      <c r="AD155" s="87"/>
      <c r="AE155" s="81"/>
      <c r="AF155" s="81"/>
      <c r="AN155" s="83"/>
      <c r="AO155" s="83"/>
      <c r="AP155" s="86"/>
      <c r="AQ155" s="81"/>
      <c r="AR155" s="83"/>
      <c r="AS155" s="83"/>
      <c r="AT155" s="83"/>
      <c r="AU155" s="83"/>
      <c r="AV155" s="83"/>
      <c r="AW155" s="83"/>
      <c r="AX155" s="83"/>
      <c r="AY155" s="83"/>
      <c r="AZ155" s="83"/>
      <c r="BA155" s="83"/>
      <c r="BB155" s="83"/>
      <c r="BC155" s="83"/>
      <c r="BD155" s="83"/>
      <c r="BE155" s="83"/>
      <c r="BF155" s="83"/>
      <c r="BG155" s="83"/>
      <c r="BH155" s="83"/>
      <c r="BI155" s="83"/>
      <c r="BJ155" s="83"/>
      <c r="BK155" s="83"/>
      <c r="BL155" s="83"/>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83"/>
      <c r="DB155" s="83"/>
      <c r="DC155" s="83"/>
      <c r="DD155" s="83"/>
      <c r="DE155" s="83"/>
      <c r="DF155" s="83"/>
      <c r="DG155" s="83"/>
      <c r="DH155" s="83"/>
      <c r="DI155" s="83"/>
      <c r="DJ155" s="83"/>
      <c r="DK155" s="83"/>
      <c r="DL155" s="83"/>
      <c r="DM155" s="83"/>
      <c r="DN155" s="83"/>
      <c r="DO155" s="83"/>
      <c r="DP155" s="83"/>
      <c r="DQ155" s="83"/>
      <c r="DR155" s="83"/>
      <c r="DS155" s="83"/>
      <c r="DT155" s="83"/>
      <c r="DU155" s="83"/>
      <c r="DV155" s="83"/>
      <c r="DW155" s="83"/>
      <c r="DX155" s="83"/>
      <c r="DY155" s="83"/>
      <c r="DZ155" s="83"/>
      <c r="EA155" s="83"/>
      <c r="EB155" s="83"/>
      <c r="EC155" s="83"/>
      <c r="ED155" s="83"/>
      <c r="EE155" s="83"/>
      <c r="EF155" s="83"/>
      <c r="EG155" s="83"/>
      <c r="EH155" s="83"/>
      <c r="EI155" s="83"/>
      <c r="EJ155" s="83"/>
      <c r="EK155" s="83"/>
      <c r="EL155" s="83"/>
      <c r="EM155" s="83"/>
      <c r="EN155" s="83"/>
      <c r="EO155" s="83"/>
      <c r="EP155" s="83"/>
      <c r="EQ155" s="83"/>
      <c r="ER155" s="83"/>
      <c r="ES155" s="83"/>
      <c r="ET155" s="83"/>
      <c r="EU155" s="83"/>
      <c r="EV155" s="83"/>
      <c r="EW155" s="83"/>
      <c r="EX155" s="83"/>
      <c r="EY155" s="83"/>
      <c r="EZ155" s="83"/>
      <c r="FA155" s="83"/>
      <c r="FB155" s="83"/>
      <c r="FC155" s="83"/>
      <c r="FD155" s="83"/>
      <c r="FE155" s="83"/>
      <c r="FF155" s="83"/>
      <c r="FG155" s="83"/>
      <c r="FH155" s="83"/>
      <c r="FI155" s="83"/>
      <c r="FJ155" s="83"/>
      <c r="FK155" s="83"/>
      <c r="FL155" s="83"/>
      <c r="FM155" s="83"/>
      <c r="FN155" s="83"/>
      <c r="FO155" s="83"/>
      <c r="FP155" s="83"/>
      <c r="FQ155" s="83"/>
      <c r="FR155" s="83"/>
      <c r="FS155" s="83"/>
    </row>
    <row r="156" spans="8:175" s="79" customFormat="1" x14ac:dyDescent="0.25">
      <c r="H156" s="81"/>
      <c r="I156" s="81"/>
      <c r="J156" s="82"/>
      <c r="R156" s="83"/>
      <c r="S156" s="83"/>
      <c r="T156" s="81"/>
      <c r="U156" s="81"/>
      <c r="AC156" s="83"/>
      <c r="AD156" s="87"/>
      <c r="AE156" s="81"/>
      <c r="AF156" s="81"/>
      <c r="AN156" s="83"/>
      <c r="AO156" s="83"/>
      <c r="AP156" s="86"/>
      <c r="AQ156" s="81"/>
      <c r="AR156" s="83"/>
      <c r="AS156" s="83"/>
      <c r="AT156" s="83"/>
      <c r="AU156" s="83"/>
      <c r="AV156" s="83"/>
      <c r="AW156" s="83"/>
      <c r="AX156" s="83"/>
      <c r="AY156" s="83"/>
      <c r="AZ156" s="83"/>
      <c r="BA156" s="83"/>
      <c r="BB156" s="83"/>
      <c r="BC156" s="83"/>
      <c r="BD156" s="83"/>
      <c r="BE156" s="83"/>
      <c r="BF156" s="83"/>
      <c r="BG156" s="83"/>
      <c r="BH156" s="83"/>
      <c r="BI156" s="83"/>
      <c r="BJ156" s="83"/>
      <c r="BK156" s="83"/>
      <c r="BL156" s="83"/>
      <c r="BM156" s="83"/>
      <c r="BN156" s="83"/>
      <c r="BO156" s="83"/>
      <c r="BP156" s="83"/>
      <c r="BQ156" s="83"/>
      <c r="BR156" s="83"/>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83"/>
      <c r="DB156" s="83"/>
      <c r="DC156" s="83"/>
      <c r="DD156" s="83"/>
      <c r="DE156" s="83"/>
      <c r="DF156" s="83"/>
      <c r="DG156" s="83"/>
      <c r="DH156" s="83"/>
      <c r="DI156" s="83"/>
      <c r="DJ156" s="83"/>
      <c r="DK156" s="83"/>
      <c r="DL156" s="83"/>
      <c r="DM156" s="83"/>
      <c r="DN156" s="83"/>
      <c r="DO156" s="83"/>
      <c r="DP156" s="83"/>
      <c r="DQ156" s="83"/>
      <c r="DR156" s="83"/>
      <c r="DS156" s="83"/>
      <c r="DT156" s="83"/>
      <c r="DU156" s="83"/>
      <c r="DV156" s="83"/>
      <c r="DW156" s="83"/>
      <c r="DX156" s="83"/>
      <c r="DY156" s="83"/>
      <c r="DZ156" s="83"/>
      <c r="EA156" s="83"/>
      <c r="EB156" s="83"/>
      <c r="EC156" s="83"/>
      <c r="ED156" s="83"/>
      <c r="EE156" s="83"/>
      <c r="EF156" s="83"/>
      <c r="EG156" s="83"/>
      <c r="EH156" s="83"/>
      <c r="EI156" s="83"/>
      <c r="EJ156" s="83"/>
      <c r="EK156" s="83"/>
      <c r="EL156" s="83"/>
      <c r="EM156" s="83"/>
      <c r="EN156" s="83"/>
      <c r="EO156" s="83"/>
      <c r="EP156" s="83"/>
      <c r="EQ156" s="83"/>
      <c r="ER156" s="83"/>
      <c r="ES156" s="83"/>
      <c r="ET156" s="83"/>
      <c r="EU156" s="83"/>
      <c r="EV156" s="83"/>
      <c r="EW156" s="83"/>
      <c r="EX156" s="83"/>
      <c r="EY156" s="83"/>
      <c r="EZ156" s="83"/>
      <c r="FA156" s="83"/>
      <c r="FB156" s="83"/>
      <c r="FC156" s="83"/>
      <c r="FD156" s="83"/>
      <c r="FE156" s="83"/>
      <c r="FF156" s="83"/>
      <c r="FG156" s="83"/>
      <c r="FH156" s="83"/>
      <c r="FI156" s="83"/>
      <c r="FJ156" s="83"/>
      <c r="FK156" s="83"/>
      <c r="FL156" s="83"/>
      <c r="FM156" s="83"/>
      <c r="FN156" s="83"/>
      <c r="FO156" s="83"/>
      <c r="FP156" s="83"/>
      <c r="FQ156" s="83"/>
      <c r="FR156" s="83"/>
      <c r="FS156" s="83"/>
    </row>
    <row r="157" spans="8:175" s="79" customFormat="1" x14ac:dyDescent="0.25">
      <c r="H157" s="81"/>
      <c r="I157" s="81"/>
      <c r="J157" s="82"/>
      <c r="R157" s="83"/>
      <c r="S157" s="83"/>
      <c r="T157" s="81"/>
      <c r="U157" s="81"/>
      <c r="AC157" s="83"/>
      <c r="AD157" s="87"/>
      <c r="AE157" s="81"/>
      <c r="AF157" s="81"/>
      <c r="AN157" s="83"/>
      <c r="AO157" s="83"/>
      <c r="AP157" s="86"/>
      <c r="AQ157" s="81"/>
      <c r="AR157" s="83"/>
      <c r="AS157" s="83"/>
      <c r="AT157" s="83"/>
      <c r="AU157" s="83"/>
      <c r="AV157" s="83"/>
      <c r="AW157" s="83"/>
      <c r="AX157" s="83"/>
      <c r="AY157" s="83"/>
      <c r="AZ157" s="83"/>
      <c r="BA157" s="83"/>
      <c r="BB157" s="83"/>
      <c r="BC157" s="83"/>
      <c r="BD157" s="83"/>
      <c r="BE157" s="83"/>
      <c r="BF157" s="83"/>
      <c r="BG157" s="83"/>
      <c r="BH157" s="83"/>
      <c r="BI157" s="83"/>
      <c r="BJ157" s="83"/>
      <c r="BK157" s="83"/>
      <c r="BL157" s="83"/>
      <c r="BM157" s="83"/>
      <c r="BN157" s="83"/>
      <c r="BO157" s="83"/>
      <c r="BP157" s="83"/>
      <c r="BQ157" s="83"/>
      <c r="BR157" s="83"/>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83"/>
      <c r="DB157" s="83"/>
      <c r="DC157" s="83"/>
      <c r="DD157" s="83"/>
      <c r="DE157" s="83"/>
      <c r="DF157" s="83"/>
      <c r="DG157" s="83"/>
      <c r="DH157" s="83"/>
      <c r="DI157" s="83"/>
      <c r="DJ157" s="83"/>
      <c r="DK157" s="83"/>
      <c r="DL157" s="83"/>
      <c r="DM157" s="83"/>
      <c r="DN157" s="83"/>
      <c r="DO157" s="83"/>
      <c r="DP157" s="83"/>
      <c r="DQ157" s="83"/>
      <c r="DR157" s="83"/>
      <c r="DS157" s="83"/>
      <c r="DT157" s="83"/>
      <c r="DU157" s="83"/>
      <c r="DV157" s="83"/>
      <c r="DW157" s="83"/>
      <c r="DX157" s="83"/>
      <c r="DY157" s="83"/>
      <c r="DZ157" s="83"/>
      <c r="EA157" s="83"/>
      <c r="EB157" s="83"/>
      <c r="EC157" s="83"/>
      <c r="ED157" s="83"/>
      <c r="EE157" s="83"/>
      <c r="EF157" s="83"/>
      <c r="EG157" s="83"/>
      <c r="EH157" s="83"/>
      <c r="EI157" s="83"/>
      <c r="EJ157" s="83"/>
      <c r="EK157" s="83"/>
      <c r="EL157" s="83"/>
      <c r="EM157" s="83"/>
      <c r="EN157" s="83"/>
      <c r="EO157" s="83"/>
      <c r="EP157" s="83"/>
      <c r="EQ157" s="83"/>
      <c r="ER157" s="83"/>
      <c r="ES157" s="83"/>
      <c r="ET157" s="83"/>
      <c r="EU157" s="83"/>
      <c r="EV157" s="83"/>
      <c r="EW157" s="83"/>
      <c r="EX157" s="83"/>
      <c r="EY157" s="83"/>
      <c r="EZ157" s="83"/>
      <c r="FA157" s="83"/>
      <c r="FB157" s="83"/>
      <c r="FC157" s="83"/>
      <c r="FD157" s="83"/>
      <c r="FE157" s="83"/>
      <c r="FF157" s="83"/>
      <c r="FG157" s="83"/>
      <c r="FH157" s="83"/>
      <c r="FI157" s="83"/>
      <c r="FJ157" s="83"/>
      <c r="FK157" s="83"/>
      <c r="FL157" s="83"/>
      <c r="FM157" s="83"/>
      <c r="FN157" s="83"/>
      <c r="FO157" s="83"/>
      <c r="FP157" s="83"/>
      <c r="FQ157" s="83"/>
      <c r="FR157" s="83"/>
      <c r="FS157" s="83"/>
    </row>
    <row r="158" spans="8:175" s="79" customFormat="1" x14ac:dyDescent="0.25">
      <c r="H158" s="81"/>
      <c r="I158" s="81"/>
      <c r="J158" s="82"/>
      <c r="R158" s="83"/>
      <c r="S158" s="83"/>
      <c r="T158" s="81"/>
      <c r="U158" s="81"/>
      <c r="AC158" s="83"/>
      <c r="AD158" s="87"/>
      <c r="AE158" s="81"/>
      <c r="AF158" s="81"/>
      <c r="AN158" s="83"/>
      <c r="AO158" s="83"/>
      <c r="AP158" s="86"/>
      <c r="AQ158" s="81"/>
      <c r="AR158" s="83"/>
      <c r="AS158" s="83"/>
      <c r="AT158" s="83"/>
      <c r="AU158" s="83"/>
      <c r="AV158" s="83"/>
      <c r="AW158" s="83"/>
      <c r="AX158" s="83"/>
      <c r="AY158" s="83"/>
      <c r="AZ158" s="83"/>
      <c r="BA158" s="83"/>
      <c r="BB158" s="83"/>
      <c r="BC158" s="83"/>
      <c r="BD158" s="83"/>
      <c r="BE158" s="83"/>
      <c r="BF158" s="83"/>
      <c r="BG158" s="83"/>
      <c r="BH158" s="83"/>
      <c r="BI158" s="83"/>
      <c r="BJ158" s="83"/>
      <c r="BK158" s="83"/>
      <c r="BL158" s="83"/>
      <c r="BM158" s="83"/>
      <c r="BN158" s="83"/>
      <c r="BO158" s="83"/>
      <c r="BP158" s="83"/>
      <c r="BQ158" s="83"/>
      <c r="BR158" s="83"/>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83"/>
      <c r="DB158" s="83"/>
      <c r="DC158" s="83"/>
      <c r="DD158" s="83"/>
      <c r="DE158" s="83"/>
      <c r="DF158" s="83"/>
      <c r="DG158" s="83"/>
      <c r="DH158" s="83"/>
      <c r="DI158" s="83"/>
      <c r="DJ158" s="83"/>
      <c r="DK158" s="83"/>
      <c r="DL158" s="83"/>
      <c r="DM158" s="83"/>
      <c r="DN158" s="83"/>
      <c r="DO158" s="83"/>
      <c r="DP158" s="83"/>
      <c r="DQ158" s="83"/>
      <c r="DR158" s="83"/>
      <c r="DS158" s="83"/>
      <c r="DT158" s="83"/>
      <c r="DU158" s="83"/>
      <c r="DV158" s="83"/>
      <c r="DW158" s="83"/>
      <c r="DX158" s="83"/>
      <c r="DY158" s="83"/>
      <c r="DZ158" s="83"/>
      <c r="EA158" s="83"/>
      <c r="EB158" s="83"/>
      <c r="EC158" s="83"/>
      <c r="ED158" s="83"/>
      <c r="EE158" s="83"/>
      <c r="EF158" s="83"/>
      <c r="EG158" s="83"/>
      <c r="EH158" s="83"/>
      <c r="EI158" s="83"/>
      <c r="EJ158" s="83"/>
      <c r="EK158" s="83"/>
      <c r="EL158" s="83"/>
      <c r="EM158" s="83"/>
      <c r="EN158" s="83"/>
      <c r="EO158" s="83"/>
      <c r="EP158" s="83"/>
      <c r="EQ158" s="83"/>
      <c r="ER158" s="83"/>
      <c r="ES158" s="83"/>
      <c r="ET158" s="83"/>
      <c r="EU158" s="83"/>
      <c r="EV158" s="83"/>
      <c r="EW158" s="83"/>
      <c r="EX158" s="83"/>
      <c r="EY158" s="83"/>
      <c r="EZ158" s="83"/>
      <c r="FA158" s="83"/>
      <c r="FB158" s="83"/>
      <c r="FC158" s="83"/>
      <c r="FD158" s="83"/>
      <c r="FE158" s="83"/>
      <c r="FF158" s="83"/>
      <c r="FG158" s="83"/>
      <c r="FH158" s="83"/>
      <c r="FI158" s="83"/>
      <c r="FJ158" s="83"/>
      <c r="FK158" s="83"/>
      <c r="FL158" s="83"/>
      <c r="FM158" s="83"/>
      <c r="FN158" s="83"/>
      <c r="FO158" s="83"/>
      <c r="FP158" s="83"/>
      <c r="FQ158" s="83"/>
      <c r="FR158" s="83"/>
      <c r="FS158" s="83"/>
    </row>
    <row r="159" spans="8:175" s="79" customFormat="1" x14ac:dyDescent="0.25">
      <c r="H159" s="81"/>
      <c r="I159" s="81"/>
      <c r="J159" s="82"/>
      <c r="R159" s="83"/>
      <c r="S159" s="87"/>
      <c r="T159" s="81"/>
      <c r="U159" s="81"/>
      <c r="AC159" s="83"/>
      <c r="AD159" s="87"/>
      <c r="AE159" s="81"/>
      <c r="AF159" s="81"/>
      <c r="AN159" s="83"/>
      <c r="AO159" s="83"/>
      <c r="AP159" s="86"/>
      <c r="AQ159" s="81"/>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BW159" s="83"/>
      <c r="BX159" s="83"/>
      <c r="BY159" s="83"/>
      <c r="BZ159" s="83"/>
      <c r="CA159" s="83"/>
      <c r="CB159" s="83"/>
      <c r="CC159" s="83"/>
      <c r="CD159" s="83"/>
      <c r="CE159" s="83"/>
      <c r="CF159" s="83"/>
      <c r="CG159" s="83"/>
      <c r="CH159" s="83"/>
      <c r="CI159" s="83"/>
      <c r="CJ159" s="83"/>
      <c r="CK159" s="83"/>
      <c r="CL159" s="83"/>
      <c r="CM159" s="83"/>
      <c r="CN159" s="83"/>
      <c r="CO159" s="83"/>
      <c r="CP159" s="83"/>
      <c r="CQ159" s="83"/>
      <c r="CR159" s="83"/>
      <c r="CS159" s="83"/>
      <c r="CT159" s="83"/>
      <c r="CU159" s="83"/>
      <c r="CV159" s="83"/>
      <c r="CW159" s="83"/>
      <c r="CX159" s="83"/>
      <c r="CY159" s="83"/>
      <c r="CZ159" s="83"/>
      <c r="DA159" s="83"/>
      <c r="DB159" s="83"/>
      <c r="DC159" s="83"/>
      <c r="DD159" s="83"/>
      <c r="DE159" s="83"/>
      <c r="DF159" s="83"/>
      <c r="DG159" s="83"/>
      <c r="DH159" s="83"/>
      <c r="DI159" s="83"/>
      <c r="DJ159" s="83"/>
      <c r="DK159" s="83"/>
      <c r="DL159" s="83"/>
      <c r="DM159" s="83"/>
      <c r="DN159" s="83"/>
      <c r="DO159" s="83"/>
      <c r="DP159" s="83"/>
      <c r="DQ159" s="83"/>
      <c r="DR159" s="83"/>
      <c r="DS159" s="83"/>
      <c r="DT159" s="83"/>
      <c r="DU159" s="83"/>
      <c r="DV159" s="83"/>
      <c r="DW159" s="83"/>
      <c r="DX159" s="83"/>
      <c r="DY159" s="83"/>
      <c r="DZ159" s="83"/>
      <c r="EA159" s="83"/>
      <c r="EB159" s="83"/>
      <c r="EC159" s="83"/>
      <c r="ED159" s="83"/>
      <c r="EE159" s="83"/>
      <c r="EF159" s="83"/>
      <c r="EG159" s="83"/>
      <c r="EH159" s="83"/>
      <c r="EI159" s="83"/>
      <c r="EJ159" s="83"/>
      <c r="EK159" s="83"/>
      <c r="EL159" s="83"/>
      <c r="EM159" s="83"/>
      <c r="EN159" s="83"/>
      <c r="EO159" s="83"/>
      <c r="EP159" s="83"/>
      <c r="EQ159" s="83"/>
      <c r="ER159" s="83"/>
      <c r="ES159" s="83"/>
      <c r="ET159" s="83"/>
      <c r="EU159" s="83"/>
      <c r="EV159" s="83"/>
      <c r="EW159" s="83"/>
      <c r="EX159" s="83"/>
      <c r="EY159" s="83"/>
      <c r="EZ159" s="83"/>
      <c r="FA159" s="83"/>
      <c r="FB159" s="83"/>
      <c r="FC159" s="83"/>
      <c r="FD159" s="83"/>
      <c r="FE159" s="83"/>
      <c r="FF159" s="83"/>
      <c r="FG159" s="83"/>
      <c r="FH159" s="83"/>
      <c r="FI159" s="83"/>
      <c r="FJ159" s="83"/>
      <c r="FK159" s="83"/>
      <c r="FL159" s="83"/>
      <c r="FM159" s="83"/>
      <c r="FN159" s="83"/>
      <c r="FO159" s="83"/>
      <c r="FP159" s="83"/>
      <c r="FQ159" s="83"/>
      <c r="FR159" s="83"/>
      <c r="FS159" s="83"/>
    </row>
    <row r="160" spans="8:175" s="79" customFormat="1" x14ac:dyDescent="0.25">
      <c r="H160" s="81"/>
      <c r="I160" s="81"/>
      <c r="J160" s="82"/>
      <c r="R160" s="83"/>
      <c r="S160" s="87"/>
      <c r="T160" s="81"/>
      <c r="U160" s="81"/>
      <c r="AC160" s="83"/>
      <c r="AD160" s="87"/>
      <c r="AE160" s="81"/>
      <c r="AF160" s="81"/>
      <c r="AN160" s="83"/>
      <c r="AO160" s="83"/>
      <c r="AP160" s="86"/>
      <c r="AQ160" s="81"/>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BW160" s="83"/>
      <c r="BX160" s="83"/>
      <c r="BY160" s="83"/>
      <c r="BZ160" s="83"/>
      <c r="CA160" s="83"/>
      <c r="CB160" s="83"/>
      <c r="CC160" s="83"/>
      <c r="CD160" s="83"/>
      <c r="CE160" s="83"/>
      <c r="CF160" s="83"/>
      <c r="CG160" s="83"/>
      <c r="CH160" s="83"/>
      <c r="CI160" s="83"/>
      <c r="CJ160" s="83"/>
      <c r="CK160" s="83"/>
      <c r="CL160" s="83"/>
      <c r="CM160" s="83"/>
      <c r="CN160" s="83"/>
      <c r="CO160" s="83"/>
      <c r="CP160" s="83"/>
      <c r="CQ160" s="83"/>
      <c r="CR160" s="83"/>
      <c r="CS160" s="83"/>
      <c r="CT160" s="83"/>
      <c r="CU160" s="83"/>
      <c r="CV160" s="83"/>
      <c r="CW160" s="83"/>
      <c r="CX160" s="83"/>
      <c r="CY160" s="83"/>
      <c r="CZ160" s="83"/>
      <c r="DA160" s="83"/>
      <c r="DB160" s="83"/>
      <c r="DC160" s="83"/>
      <c r="DD160" s="83"/>
      <c r="DE160" s="83"/>
      <c r="DF160" s="83"/>
      <c r="DG160" s="83"/>
      <c r="DH160" s="83"/>
      <c r="DI160" s="83"/>
      <c r="DJ160" s="83"/>
      <c r="DK160" s="83"/>
      <c r="DL160" s="83"/>
      <c r="DM160" s="83"/>
      <c r="DN160" s="83"/>
      <c r="DO160" s="83"/>
      <c r="DP160" s="83"/>
      <c r="DQ160" s="83"/>
      <c r="DR160" s="83"/>
      <c r="DS160" s="83"/>
      <c r="DT160" s="83"/>
      <c r="DU160" s="83"/>
      <c r="DV160" s="83"/>
      <c r="DW160" s="83"/>
      <c r="DX160" s="83"/>
      <c r="DY160" s="83"/>
      <c r="DZ160" s="83"/>
      <c r="EA160" s="83"/>
      <c r="EB160" s="83"/>
      <c r="EC160" s="83"/>
      <c r="ED160" s="83"/>
      <c r="EE160" s="83"/>
      <c r="EF160" s="83"/>
      <c r="EG160" s="83"/>
      <c r="EH160" s="83"/>
      <c r="EI160" s="83"/>
      <c r="EJ160" s="83"/>
      <c r="EK160" s="83"/>
      <c r="EL160" s="83"/>
      <c r="EM160" s="83"/>
      <c r="EN160" s="83"/>
      <c r="EO160" s="83"/>
      <c r="EP160" s="83"/>
      <c r="EQ160" s="83"/>
      <c r="ER160" s="83"/>
      <c r="ES160" s="83"/>
      <c r="ET160" s="83"/>
      <c r="EU160" s="83"/>
      <c r="EV160" s="83"/>
      <c r="EW160" s="83"/>
      <c r="EX160" s="83"/>
      <c r="EY160" s="83"/>
      <c r="EZ160" s="83"/>
      <c r="FA160" s="83"/>
      <c r="FB160" s="83"/>
      <c r="FC160" s="83"/>
      <c r="FD160" s="83"/>
      <c r="FE160" s="83"/>
      <c r="FF160" s="83"/>
      <c r="FG160" s="83"/>
      <c r="FH160" s="83"/>
      <c r="FI160" s="83"/>
      <c r="FJ160" s="83"/>
      <c r="FK160" s="83"/>
      <c r="FL160" s="83"/>
      <c r="FM160" s="83"/>
      <c r="FN160" s="83"/>
      <c r="FO160" s="83"/>
      <c r="FP160" s="83"/>
      <c r="FQ160" s="83"/>
      <c r="FR160" s="83"/>
      <c r="FS160" s="83"/>
    </row>
    <row r="161" spans="8:175" s="79" customFormat="1" x14ac:dyDescent="0.25">
      <c r="H161" s="81"/>
      <c r="I161" s="81"/>
      <c r="J161" s="82"/>
      <c r="R161" s="83"/>
      <c r="S161" s="87"/>
      <c r="T161" s="81"/>
      <c r="U161" s="81"/>
      <c r="AC161" s="83"/>
      <c r="AD161" s="87"/>
      <c r="AE161" s="81"/>
      <c r="AF161" s="81"/>
      <c r="AN161" s="83"/>
      <c r="AO161" s="83"/>
      <c r="AP161" s="86"/>
      <c r="AQ161" s="81"/>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BW161" s="83"/>
      <c r="BX161" s="83"/>
      <c r="BY161" s="83"/>
      <c r="BZ161" s="83"/>
      <c r="CA161" s="83"/>
      <c r="CB161" s="83"/>
      <c r="CC161" s="83"/>
      <c r="CD161" s="83"/>
      <c r="CE161" s="83"/>
      <c r="CF161" s="83"/>
      <c r="CG161" s="83"/>
      <c r="CH161" s="83"/>
      <c r="CI161" s="83"/>
      <c r="CJ161" s="83"/>
      <c r="CK161" s="83"/>
      <c r="CL161" s="83"/>
      <c r="CM161" s="83"/>
      <c r="CN161" s="83"/>
      <c r="CO161" s="83"/>
      <c r="CP161" s="83"/>
      <c r="CQ161" s="83"/>
      <c r="CR161" s="83"/>
      <c r="CS161" s="83"/>
      <c r="CT161" s="83"/>
      <c r="CU161" s="83"/>
      <c r="CV161" s="83"/>
      <c r="CW161" s="83"/>
      <c r="CX161" s="83"/>
      <c r="CY161" s="83"/>
      <c r="CZ161" s="83"/>
      <c r="DA161" s="83"/>
      <c r="DB161" s="83"/>
      <c r="DC161" s="83"/>
      <c r="DD161" s="83"/>
      <c r="DE161" s="83"/>
      <c r="DF161" s="83"/>
      <c r="DG161" s="83"/>
      <c r="DH161" s="83"/>
      <c r="DI161" s="83"/>
      <c r="DJ161" s="83"/>
      <c r="DK161" s="83"/>
      <c r="DL161" s="83"/>
      <c r="DM161" s="83"/>
      <c r="DN161" s="83"/>
      <c r="DO161" s="83"/>
      <c r="DP161" s="83"/>
      <c r="DQ161" s="83"/>
      <c r="DR161" s="83"/>
      <c r="DS161" s="83"/>
      <c r="DT161" s="83"/>
      <c r="DU161" s="83"/>
      <c r="DV161" s="83"/>
      <c r="DW161" s="83"/>
      <c r="DX161" s="83"/>
      <c r="DY161" s="83"/>
      <c r="DZ161" s="83"/>
      <c r="EA161" s="83"/>
      <c r="EB161" s="83"/>
      <c r="EC161" s="83"/>
      <c r="ED161" s="83"/>
      <c r="EE161" s="83"/>
      <c r="EF161" s="83"/>
      <c r="EG161" s="83"/>
      <c r="EH161" s="83"/>
      <c r="EI161" s="83"/>
      <c r="EJ161" s="83"/>
      <c r="EK161" s="83"/>
      <c r="EL161" s="83"/>
      <c r="EM161" s="83"/>
      <c r="EN161" s="83"/>
      <c r="EO161" s="83"/>
      <c r="EP161" s="83"/>
      <c r="EQ161" s="83"/>
      <c r="ER161" s="83"/>
      <c r="ES161" s="83"/>
      <c r="ET161" s="83"/>
      <c r="EU161" s="83"/>
      <c r="EV161" s="83"/>
      <c r="EW161" s="83"/>
      <c r="EX161" s="83"/>
      <c r="EY161" s="83"/>
      <c r="EZ161" s="83"/>
      <c r="FA161" s="83"/>
      <c r="FB161" s="83"/>
      <c r="FC161" s="83"/>
      <c r="FD161" s="83"/>
      <c r="FE161" s="83"/>
      <c r="FF161" s="83"/>
      <c r="FG161" s="83"/>
      <c r="FH161" s="83"/>
      <c r="FI161" s="83"/>
      <c r="FJ161" s="83"/>
      <c r="FK161" s="83"/>
      <c r="FL161" s="83"/>
      <c r="FM161" s="83"/>
      <c r="FN161" s="83"/>
      <c r="FO161" s="83"/>
      <c r="FP161" s="83"/>
      <c r="FQ161" s="83"/>
      <c r="FR161" s="83"/>
      <c r="FS161" s="83"/>
    </row>
    <row r="162" spans="8:175" s="79" customFormat="1" x14ac:dyDescent="0.25">
      <c r="H162" s="81"/>
      <c r="I162" s="81"/>
      <c r="J162" s="82"/>
      <c r="R162" s="83"/>
      <c r="S162" s="87"/>
      <c r="T162" s="81"/>
      <c r="U162" s="81"/>
      <c r="AC162" s="83"/>
      <c r="AD162" s="87"/>
      <c r="AE162" s="81"/>
      <c r="AF162" s="81"/>
      <c r="AN162" s="83"/>
      <c r="AO162" s="83"/>
      <c r="AP162" s="86"/>
      <c r="AQ162" s="81"/>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BW162" s="83"/>
      <c r="BX162" s="83"/>
      <c r="BY162" s="83"/>
      <c r="BZ162" s="83"/>
      <c r="CA162" s="83"/>
      <c r="CB162" s="83"/>
      <c r="CC162" s="83"/>
      <c r="CD162" s="83"/>
      <c r="CE162" s="83"/>
      <c r="CF162" s="83"/>
      <c r="CG162" s="83"/>
      <c r="CH162" s="83"/>
      <c r="CI162" s="83"/>
      <c r="CJ162" s="83"/>
      <c r="CK162" s="83"/>
      <c r="CL162" s="83"/>
      <c r="CM162" s="83"/>
      <c r="CN162" s="83"/>
      <c r="CO162" s="83"/>
      <c r="CP162" s="83"/>
      <c r="CQ162" s="83"/>
      <c r="CR162" s="83"/>
      <c r="CS162" s="83"/>
      <c r="CT162" s="83"/>
      <c r="CU162" s="83"/>
      <c r="CV162" s="83"/>
      <c r="CW162" s="83"/>
      <c r="CX162" s="83"/>
      <c r="CY162" s="83"/>
      <c r="CZ162" s="83"/>
      <c r="DA162" s="83"/>
      <c r="DB162" s="83"/>
      <c r="DC162" s="83"/>
      <c r="DD162" s="83"/>
      <c r="DE162" s="83"/>
      <c r="DF162" s="83"/>
      <c r="DG162" s="83"/>
      <c r="DH162" s="83"/>
      <c r="DI162" s="83"/>
      <c r="DJ162" s="83"/>
      <c r="DK162" s="83"/>
      <c r="DL162" s="83"/>
      <c r="DM162" s="83"/>
      <c r="DN162" s="83"/>
      <c r="DO162" s="83"/>
      <c r="DP162" s="83"/>
      <c r="DQ162" s="83"/>
      <c r="DR162" s="83"/>
      <c r="DS162" s="83"/>
      <c r="DT162" s="83"/>
      <c r="DU162" s="83"/>
      <c r="DV162" s="83"/>
      <c r="DW162" s="83"/>
      <c r="DX162" s="83"/>
      <c r="DY162" s="83"/>
      <c r="DZ162" s="83"/>
      <c r="EA162" s="83"/>
      <c r="EB162" s="83"/>
      <c r="EC162" s="83"/>
      <c r="ED162" s="83"/>
      <c r="EE162" s="83"/>
      <c r="EF162" s="83"/>
      <c r="EG162" s="83"/>
      <c r="EH162" s="83"/>
      <c r="EI162" s="83"/>
      <c r="EJ162" s="83"/>
      <c r="EK162" s="83"/>
      <c r="EL162" s="83"/>
      <c r="EM162" s="83"/>
      <c r="EN162" s="83"/>
      <c r="EO162" s="83"/>
      <c r="EP162" s="83"/>
      <c r="EQ162" s="83"/>
      <c r="ER162" s="83"/>
      <c r="ES162" s="83"/>
      <c r="ET162" s="83"/>
      <c r="EU162" s="83"/>
      <c r="EV162" s="83"/>
      <c r="EW162" s="83"/>
      <c r="EX162" s="83"/>
      <c r="EY162" s="83"/>
      <c r="EZ162" s="83"/>
      <c r="FA162" s="83"/>
      <c r="FB162" s="83"/>
      <c r="FC162" s="83"/>
      <c r="FD162" s="83"/>
      <c r="FE162" s="83"/>
      <c r="FF162" s="83"/>
      <c r="FG162" s="83"/>
      <c r="FH162" s="83"/>
      <c r="FI162" s="83"/>
      <c r="FJ162" s="83"/>
      <c r="FK162" s="83"/>
      <c r="FL162" s="83"/>
      <c r="FM162" s="83"/>
      <c r="FN162" s="83"/>
      <c r="FO162" s="83"/>
      <c r="FP162" s="83"/>
      <c r="FQ162" s="83"/>
      <c r="FR162" s="83"/>
      <c r="FS162" s="83"/>
    </row>
    <row r="163" spans="8:175" s="79" customFormat="1" x14ac:dyDescent="0.25">
      <c r="H163" s="81"/>
      <c r="I163" s="81"/>
      <c r="J163" s="82"/>
      <c r="R163" s="83"/>
      <c r="S163" s="87"/>
      <c r="T163" s="81"/>
      <c r="U163" s="81"/>
      <c r="AC163" s="83"/>
      <c r="AD163" s="87"/>
      <c r="AE163" s="81"/>
      <c r="AF163" s="81"/>
      <c r="AN163" s="83"/>
      <c r="AO163" s="83"/>
      <c r="AP163" s="86"/>
      <c r="AQ163" s="81"/>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BW163" s="83"/>
      <c r="BX163" s="83"/>
      <c r="BY163" s="83"/>
      <c r="BZ163" s="83"/>
      <c r="CA163" s="83"/>
      <c r="CB163" s="83"/>
      <c r="CC163" s="83"/>
      <c r="CD163" s="83"/>
      <c r="CE163" s="83"/>
      <c r="CF163" s="83"/>
      <c r="CG163" s="83"/>
      <c r="CH163" s="83"/>
      <c r="CI163" s="83"/>
      <c r="CJ163" s="83"/>
      <c r="CK163" s="83"/>
      <c r="CL163" s="83"/>
      <c r="CM163" s="83"/>
      <c r="CN163" s="83"/>
      <c r="CO163" s="83"/>
      <c r="CP163" s="83"/>
      <c r="CQ163" s="83"/>
      <c r="CR163" s="83"/>
      <c r="CS163" s="83"/>
      <c r="CT163" s="83"/>
      <c r="CU163" s="83"/>
      <c r="CV163" s="83"/>
      <c r="CW163" s="83"/>
      <c r="CX163" s="83"/>
      <c r="CY163" s="83"/>
      <c r="CZ163" s="83"/>
      <c r="DA163" s="83"/>
      <c r="DB163" s="83"/>
      <c r="DC163" s="83"/>
      <c r="DD163" s="83"/>
      <c r="DE163" s="83"/>
      <c r="DF163" s="83"/>
      <c r="DG163" s="83"/>
      <c r="DH163" s="83"/>
      <c r="DI163" s="83"/>
      <c r="DJ163" s="83"/>
      <c r="DK163" s="83"/>
      <c r="DL163" s="83"/>
      <c r="DM163" s="83"/>
      <c r="DN163" s="83"/>
      <c r="DO163" s="83"/>
      <c r="DP163" s="83"/>
      <c r="DQ163" s="83"/>
      <c r="DR163" s="83"/>
      <c r="DS163" s="83"/>
      <c r="DT163" s="83"/>
      <c r="DU163" s="83"/>
      <c r="DV163" s="83"/>
      <c r="DW163" s="83"/>
      <c r="DX163" s="83"/>
      <c r="DY163" s="83"/>
      <c r="DZ163" s="83"/>
      <c r="EA163" s="83"/>
      <c r="EB163" s="83"/>
      <c r="EC163" s="83"/>
      <c r="ED163" s="83"/>
      <c r="EE163" s="83"/>
      <c r="EF163" s="83"/>
      <c r="EG163" s="83"/>
      <c r="EH163" s="83"/>
      <c r="EI163" s="83"/>
      <c r="EJ163" s="83"/>
      <c r="EK163" s="83"/>
      <c r="EL163" s="83"/>
      <c r="EM163" s="83"/>
      <c r="EN163" s="83"/>
      <c r="EO163" s="83"/>
      <c r="EP163" s="83"/>
      <c r="EQ163" s="83"/>
      <c r="ER163" s="83"/>
      <c r="ES163" s="83"/>
      <c r="ET163" s="83"/>
      <c r="EU163" s="83"/>
      <c r="EV163" s="83"/>
      <c r="EW163" s="83"/>
      <c r="EX163" s="83"/>
      <c r="EY163" s="83"/>
      <c r="EZ163" s="83"/>
      <c r="FA163" s="83"/>
      <c r="FB163" s="83"/>
      <c r="FC163" s="83"/>
      <c r="FD163" s="83"/>
      <c r="FE163" s="83"/>
      <c r="FF163" s="83"/>
      <c r="FG163" s="83"/>
      <c r="FH163" s="83"/>
      <c r="FI163" s="83"/>
      <c r="FJ163" s="83"/>
      <c r="FK163" s="83"/>
      <c r="FL163" s="83"/>
      <c r="FM163" s="83"/>
      <c r="FN163" s="83"/>
      <c r="FO163" s="83"/>
      <c r="FP163" s="83"/>
      <c r="FQ163" s="83"/>
      <c r="FR163" s="83"/>
      <c r="FS163" s="83"/>
    </row>
    <row r="164" spans="8:175" s="79" customFormat="1" x14ac:dyDescent="0.25">
      <c r="H164" s="81"/>
      <c r="I164" s="81"/>
      <c r="J164" s="82"/>
      <c r="R164" s="83"/>
      <c r="S164" s="87"/>
      <c r="T164" s="81"/>
      <c r="U164" s="81"/>
      <c r="AC164" s="83"/>
      <c r="AD164" s="87"/>
      <c r="AE164" s="81"/>
      <c r="AF164" s="81"/>
      <c r="AN164" s="83"/>
      <c r="AO164" s="83"/>
      <c r="AP164" s="86"/>
      <c r="AQ164" s="81"/>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BW164" s="83"/>
      <c r="BX164" s="83"/>
      <c r="BY164" s="83"/>
      <c r="BZ164" s="83"/>
      <c r="CA164" s="83"/>
      <c r="CB164" s="83"/>
      <c r="CC164" s="83"/>
      <c r="CD164" s="83"/>
      <c r="CE164" s="83"/>
      <c r="CF164" s="83"/>
      <c r="CG164" s="83"/>
      <c r="CH164" s="83"/>
      <c r="CI164" s="83"/>
      <c r="CJ164" s="83"/>
      <c r="CK164" s="83"/>
      <c r="CL164" s="83"/>
      <c r="CM164" s="83"/>
      <c r="CN164" s="83"/>
      <c r="CO164" s="83"/>
      <c r="CP164" s="83"/>
      <c r="CQ164" s="83"/>
      <c r="CR164" s="83"/>
      <c r="CS164" s="83"/>
      <c r="CT164" s="83"/>
      <c r="CU164" s="83"/>
      <c r="CV164" s="83"/>
      <c r="CW164" s="83"/>
      <c r="CX164" s="83"/>
      <c r="CY164" s="83"/>
      <c r="CZ164" s="83"/>
      <c r="DA164" s="83"/>
      <c r="DB164" s="83"/>
      <c r="DC164" s="83"/>
      <c r="DD164" s="83"/>
      <c r="DE164" s="83"/>
      <c r="DF164" s="83"/>
      <c r="DG164" s="83"/>
      <c r="DH164" s="83"/>
      <c r="DI164" s="83"/>
      <c r="DJ164" s="83"/>
      <c r="DK164" s="83"/>
      <c r="DL164" s="83"/>
      <c r="DM164" s="83"/>
      <c r="DN164" s="83"/>
      <c r="DO164" s="83"/>
      <c r="DP164" s="83"/>
      <c r="DQ164" s="83"/>
      <c r="DR164" s="83"/>
      <c r="DS164" s="83"/>
      <c r="DT164" s="83"/>
      <c r="DU164" s="83"/>
      <c r="DV164" s="83"/>
      <c r="DW164" s="83"/>
      <c r="DX164" s="83"/>
      <c r="DY164" s="83"/>
      <c r="DZ164" s="83"/>
      <c r="EA164" s="83"/>
      <c r="EB164" s="83"/>
      <c r="EC164" s="83"/>
      <c r="ED164" s="83"/>
      <c r="EE164" s="83"/>
      <c r="EF164" s="83"/>
      <c r="EG164" s="83"/>
      <c r="EH164" s="83"/>
      <c r="EI164" s="83"/>
      <c r="EJ164" s="83"/>
      <c r="EK164" s="83"/>
      <c r="EL164" s="83"/>
      <c r="EM164" s="83"/>
      <c r="EN164" s="83"/>
      <c r="EO164" s="83"/>
      <c r="EP164" s="83"/>
      <c r="EQ164" s="83"/>
      <c r="ER164" s="83"/>
      <c r="ES164" s="83"/>
      <c r="ET164" s="83"/>
      <c r="EU164" s="83"/>
      <c r="EV164" s="83"/>
      <c r="EW164" s="83"/>
      <c r="EX164" s="83"/>
      <c r="EY164" s="83"/>
      <c r="EZ164" s="83"/>
      <c r="FA164" s="83"/>
      <c r="FB164" s="83"/>
      <c r="FC164" s="83"/>
      <c r="FD164" s="83"/>
      <c r="FE164" s="83"/>
      <c r="FF164" s="83"/>
      <c r="FG164" s="83"/>
      <c r="FH164" s="83"/>
      <c r="FI164" s="83"/>
      <c r="FJ164" s="83"/>
      <c r="FK164" s="83"/>
      <c r="FL164" s="83"/>
      <c r="FM164" s="83"/>
      <c r="FN164" s="83"/>
      <c r="FO164" s="83"/>
      <c r="FP164" s="83"/>
      <c r="FQ164" s="83"/>
      <c r="FR164" s="83"/>
      <c r="FS164" s="83"/>
    </row>
    <row r="165" spans="8:175" s="79" customFormat="1" x14ac:dyDescent="0.25">
      <c r="H165" s="81"/>
      <c r="I165" s="81"/>
      <c r="J165" s="82"/>
      <c r="R165" s="83"/>
      <c r="S165" s="87"/>
      <c r="T165" s="81"/>
      <c r="U165" s="81"/>
      <c r="AC165" s="83"/>
      <c r="AD165" s="87"/>
      <c r="AE165" s="81"/>
      <c r="AF165" s="81"/>
      <c r="AN165" s="83"/>
      <c r="AO165" s="83"/>
      <c r="AP165" s="86"/>
      <c r="AQ165" s="81"/>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BW165" s="83"/>
      <c r="BX165" s="83"/>
      <c r="BY165" s="83"/>
      <c r="BZ165" s="83"/>
      <c r="CA165" s="83"/>
      <c r="CB165" s="83"/>
      <c r="CC165" s="83"/>
      <c r="CD165" s="83"/>
      <c r="CE165" s="83"/>
      <c r="CF165" s="83"/>
      <c r="CG165" s="83"/>
      <c r="CH165" s="83"/>
      <c r="CI165" s="83"/>
      <c r="CJ165" s="83"/>
      <c r="CK165" s="83"/>
      <c r="CL165" s="83"/>
      <c r="CM165" s="83"/>
      <c r="CN165" s="83"/>
      <c r="CO165" s="83"/>
      <c r="CP165" s="83"/>
      <c r="CQ165" s="83"/>
      <c r="CR165" s="83"/>
      <c r="CS165" s="83"/>
      <c r="CT165" s="83"/>
      <c r="CU165" s="83"/>
      <c r="CV165" s="83"/>
      <c r="CW165" s="83"/>
      <c r="CX165" s="83"/>
      <c r="CY165" s="83"/>
      <c r="CZ165" s="83"/>
      <c r="DA165" s="83"/>
      <c r="DB165" s="83"/>
      <c r="DC165" s="83"/>
      <c r="DD165" s="83"/>
      <c r="DE165" s="83"/>
      <c r="DF165" s="83"/>
      <c r="DG165" s="83"/>
      <c r="DH165" s="83"/>
      <c r="DI165" s="83"/>
      <c r="DJ165" s="83"/>
      <c r="DK165" s="83"/>
      <c r="DL165" s="83"/>
      <c r="DM165" s="83"/>
      <c r="DN165" s="83"/>
      <c r="DO165" s="83"/>
      <c r="DP165" s="83"/>
      <c r="DQ165" s="83"/>
      <c r="DR165" s="83"/>
      <c r="DS165" s="83"/>
      <c r="DT165" s="83"/>
      <c r="DU165" s="83"/>
      <c r="DV165" s="83"/>
      <c r="DW165" s="83"/>
      <c r="DX165" s="83"/>
      <c r="DY165" s="83"/>
      <c r="DZ165" s="83"/>
      <c r="EA165" s="83"/>
      <c r="EB165" s="83"/>
      <c r="EC165" s="83"/>
      <c r="ED165" s="83"/>
      <c r="EE165" s="83"/>
      <c r="EF165" s="83"/>
      <c r="EG165" s="83"/>
      <c r="EH165" s="83"/>
      <c r="EI165" s="83"/>
      <c r="EJ165" s="83"/>
      <c r="EK165" s="83"/>
      <c r="EL165" s="83"/>
      <c r="EM165" s="83"/>
      <c r="EN165" s="83"/>
      <c r="EO165" s="83"/>
      <c r="EP165" s="83"/>
      <c r="EQ165" s="83"/>
      <c r="ER165" s="83"/>
      <c r="ES165" s="83"/>
      <c r="ET165" s="83"/>
      <c r="EU165" s="83"/>
      <c r="EV165" s="83"/>
      <c r="EW165" s="83"/>
      <c r="EX165" s="83"/>
      <c r="EY165" s="83"/>
      <c r="EZ165" s="83"/>
      <c r="FA165" s="83"/>
      <c r="FB165" s="83"/>
      <c r="FC165" s="83"/>
      <c r="FD165" s="83"/>
      <c r="FE165" s="83"/>
      <c r="FF165" s="83"/>
      <c r="FG165" s="83"/>
      <c r="FH165" s="83"/>
      <c r="FI165" s="83"/>
      <c r="FJ165" s="83"/>
      <c r="FK165" s="83"/>
      <c r="FL165" s="83"/>
      <c r="FM165" s="83"/>
      <c r="FN165" s="83"/>
      <c r="FO165" s="83"/>
      <c r="FP165" s="83"/>
      <c r="FQ165" s="83"/>
      <c r="FR165" s="83"/>
      <c r="FS165" s="83"/>
    </row>
    <row r="166" spans="8:175" s="79" customFormat="1" x14ac:dyDescent="0.25">
      <c r="H166" s="81"/>
      <c r="I166" s="81"/>
      <c r="J166" s="82"/>
      <c r="R166" s="83"/>
      <c r="S166" s="87"/>
      <c r="T166" s="81"/>
      <c r="U166" s="81"/>
      <c r="AC166" s="83"/>
      <c r="AD166" s="87"/>
      <c r="AE166" s="81"/>
      <c r="AF166" s="81"/>
      <c r="AN166" s="83"/>
      <c r="AO166" s="83"/>
      <c r="AP166" s="86"/>
      <c r="AQ166" s="81"/>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BW166" s="83"/>
      <c r="BX166" s="83"/>
      <c r="BY166" s="83"/>
      <c r="BZ166" s="83"/>
      <c r="CA166" s="83"/>
      <c r="CB166" s="83"/>
      <c r="CC166" s="83"/>
      <c r="CD166" s="83"/>
      <c r="CE166" s="83"/>
      <c r="CF166" s="83"/>
      <c r="CG166" s="83"/>
      <c r="CH166" s="83"/>
      <c r="CI166" s="83"/>
      <c r="CJ166" s="83"/>
      <c r="CK166" s="83"/>
      <c r="CL166" s="83"/>
      <c r="CM166" s="83"/>
      <c r="CN166" s="83"/>
      <c r="CO166" s="83"/>
      <c r="CP166" s="83"/>
      <c r="CQ166" s="83"/>
      <c r="CR166" s="83"/>
      <c r="CS166" s="83"/>
      <c r="CT166" s="83"/>
      <c r="CU166" s="83"/>
      <c r="CV166" s="83"/>
      <c r="CW166" s="83"/>
      <c r="CX166" s="83"/>
      <c r="CY166" s="83"/>
      <c r="CZ166" s="83"/>
      <c r="DA166" s="83"/>
      <c r="DB166" s="83"/>
      <c r="DC166" s="83"/>
      <c r="DD166" s="83"/>
      <c r="DE166" s="83"/>
      <c r="DF166" s="83"/>
      <c r="DG166" s="83"/>
      <c r="DH166" s="83"/>
      <c r="DI166" s="83"/>
      <c r="DJ166" s="83"/>
      <c r="DK166" s="83"/>
      <c r="DL166" s="83"/>
      <c r="DM166" s="83"/>
      <c r="DN166" s="83"/>
      <c r="DO166" s="83"/>
      <c r="DP166" s="83"/>
      <c r="DQ166" s="83"/>
      <c r="DR166" s="83"/>
      <c r="DS166" s="83"/>
      <c r="DT166" s="83"/>
      <c r="DU166" s="83"/>
      <c r="DV166" s="83"/>
      <c r="DW166" s="83"/>
      <c r="DX166" s="83"/>
      <c r="DY166" s="83"/>
      <c r="DZ166" s="83"/>
      <c r="EA166" s="83"/>
      <c r="EB166" s="83"/>
      <c r="EC166" s="83"/>
      <c r="ED166" s="83"/>
      <c r="EE166" s="83"/>
      <c r="EF166" s="83"/>
      <c r="EG166" s="83"/>
      <c r="EH166" s="83"/>
      <c r="EI166" s="83"/>
      <c r="EJ166" s="83"/>
      <c r="EK166" s="83"/>
      <c r="EL166" s="83"/>
      <c r="EM166" s="83"/>
      <c r="EN166" s="83"/>
      <c r="EO166" s="83"/>
      <c r="EP166" s="83"/>
      <c r="EQ166" s="83"/>
      <c r="ER166" s="83"/>
      <c r="ES166" s="83"/>
      <c r="ET166" s="83"/>
      <c r="EU166" s="83"/>
      <c r="EV166" s="83"/>
      <c r="EW166" s="83"/>
      <c r="EX166" s="83"/>
      <c r="EY166" s="83"/>
      <c r="EZ166" s="83"/>
      <c r="FA166" s="83"/>
      <c r="FB166" s="83"/>
      <c r="FC166" s="83"/>
      <c r="FD166" s="83"/>
      <c r="FE166" s="83"/>
      <c r="FF166" s="83"/>
      <c r="FG166" s="83"/>
      <c r="FH166" s="83"/>
      <c r="FI166" s="83"/>
      <c r="FJ166" s="83"/>
      <c r="FK166" s="83"/>
      <c r="FL166" s="83"/>
      <c r="FM166" s="83"/>
      <c r="FN166" s="83"/>
      <c r="FO166" s="83"/>
      <c r="FP166" s="83"/>
      <c r="FQ166" s="83"/>
      <c r="FR166" s="83"/>
      <c r="FS166" s="83"/>
    </row>
    <row r="167" spans="8:175" s="79" customFormat="1" x14ac:dyDescent="0.25">
      <c r="H167" s="81"/>
      <c r="I167" s="81"/>
      <c r="J167" s="82"/>
      <c r="R167" s="83"/>
      <c r="S167" s="87"/>
      <c r="T167" s="81"/>
      <c r="U167" s="81"/>
      <c r="AC167" s="83"/>
      <c r="AD167" s="87"/>
      <c r="AE167" s="81"/>
      <c r="AF167" s="81"/>
      <c r="AN167" s="83"/>
      <c r="AO167" s="83"/>
      <c r="AP167" s="86"/>
      <c r="AQ167" s="81"/>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c r="BO167" s="83"/>
      <c r="BP167" s="83"/>
      <c r="BQ167" s="83"/>
      <c r="BR167" s="83"/>
      <c r="BS167" s="83"/>
      <c r="BT167" s="83"/>
      <c r="BU167" s="83"/>
      <c r="BV167" s="83"/>
      <c r="BW167" s="83"/>
      <c r="BX167" s="83"/>
      <c r="BY167" s="83"/>
      <c r="BZ167" s="83"/>
      <c r="CA167" s="83"/>
      <c r="CB167" s="83"/>
      <c r="CC167" s="83"/>
      <c r="CD167" s="83"/>
      <c r="CE167" s="83"/>
      <c r="CF167" s="83"/>
      <c r="CG167" s="83"/>
      <c r="CH167" s="83"/>
      <c r="CI167" s="83"/>
      <c r="CJ167" s="83"/>
      <c r="CK167" s="83"/>
      <c r="CL167" s="83"/>
      <c r="CM167" s="83"/>
      <c r="CN167" s="83"/>
      <c r="CO167" s="83"/>
      <c r="CP167" s="83"/>
      <c r="CQ167" s="83"/>
      <c r="CR167" s="83"/>
      <c r="CS167" s="83"/>
      <c r="CT167" s="83"/>
      <c r="CU167" s="83"/>
      <c r="CV167" s="83"/>
      <c r="CW167" s="83"/>
      <c r="CX167" s="83"/>
      <c r="CY167" s="83"/>
      <c r="CZ167" s="83"/>
      <c r="DA167" s="83"/>
      <c r="DB167" s="83"/>
      <c r="DC167" s="83"/>
      <c r="DD167" s="83"/>
      <c r="DE167" s="83"/>
      <c r="DF167" s="83"/>
      <c r="DG167" s="83"/>
      <c r="DH167" s="83"/>
      <c r="DI167" s="83"/>
      <c r="DJ167" s="83"/>
      <c r="DK167" s="83"/>
      <c r="DL167" s="83"/>
      <c r="DM167" s="83"/>
      <c r="DN167" s="83"/>
      <c r="DO167" s="83"/>
      <c r="DP167" s="83"/>
      <c r="DQ167" s="83"/>
      <c r="DR167" s="83"/>
      <c r="DS167" s="83"/>
      <c r="DT167" s="83"/>
      <c r="DU167" s="83"/>
      <c r="DV167" s="83"/>
      <c r="DW167" s="83"/>
      <c r="DX167" s="83"/>
      <c r="DY167" s="83"/>
      <c r="DZ167" s="83"/>
      <c r="EA167" s="83"/>
      <c r="EB167" s="83"/>
      <c r="EC167" s="83"/>
      <c r="ED167" s="83"/>
      <c r="EE167" s="83"/>
      <c r="EF167" s="83"/>
      <c r="EG167" s="83"/>
      <c r="EH167" s="83"/>
      <c r="EI167" s="83"/>
      <c r="EJ167" s="83"/>
      <c r="EK167" s="83"/>
      <c r="EL167" s="83"/>
      <c r="EM167" s="83"/>
      <c r="EN167" s="83"/>
      <c r="EO167" s="83"/>
      <c r="EP167" s="83"/>
      <c r="EQ167" s="83"/>
      <c r="ER167" s="83"/>
      <c r="ES167" s="83"/>
      <c r="ET167" s="83"/>
      <c r="EU167" s="83"/>
      <c r="EV167" s="83"/>
      <c r="EW167" s="83"/>
      <c r="EX167" s="83"/>
      <c r="EY167" s="83"/>
      <c r="EZ167" s="83"/>
      <c r="FA167" s="83"/>
      <c r="FB167" s="83"/>
      <c r="FC167" s="83"/>
      <c r="FD167" s="83"/>
      <c r="FE167" s="83"/>
      <c r="FF167" s="83"/>
      <c r="FG167" s="83"/>
      <c r="FH167" s="83"/>
      <c r="FI167" s="83"/>
      <c r="FJ167" s="83"/>
      <c r="FK167" s="83"/>
      <c r="FL167" s="83"/>
      <c r="FM167" s="83"/>
      <c r="FN167" s="83"/>
      <c r="FO167" s="83"/>
      <c r="FP167" s="83"/>
      <c r="FQ167" s="83"/>
      <c r="FR167" s="83"/>
      <c r="FS167" s="83"/>
    </row>
    <row r="168" spans="8:175" s="79" customFormat="1" x14ac:dyDescent="0.25">
      <c r="H168" s="81"/>
      <c r="I168" s="81"/>
      <c r="J168" s="82"/>
      <c r="R168" s="83"/>
      <c r="S168" s="87"/>
      <c r="T168" s="81"/>
      <c r="U168" s="81"/>
      <c r="AC168" s="83"/>
      <c r="AD168" s="87"/>
      <c r="AE168" s="81"/>
      <c r="AF168" s="81"/>
      <c r="AN168" s="83"/>
      <c r="AO168" s="83"/>
      <c r="AP168" s="86"/>
      <c r="AQ168" s="81"/>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83"/>
      <c r="BX168" s="83"/>
      <c r="BY168" s="83"/>
      <c r="BZ168" s="83"/>
      <c r="CA168" s="83"/>
      <c r="CB168" s="83"/>
      <c r="CC168" s="83"/>
      <c r="CD168" s="83"/>
      <c r="CE168" s="83"/>
      <c r="CF168" s="83"/>
      <c r="CG168" s="83"/>
      <c r="CH168" s="83"/>
      <c r="CI168" s="83"/>
      <c r="CJ168" s="83"/>
      <c r="CK168" s="83"/>
      <c r="CL168" s="83"/>
      <c r="CM168" s="83"/>
      <c r="CN168" s="83"/>
      <c r="CO168" s="83"/>
      <c r="CP168" s="83"/>
      <c r="CQ168" s="83"/>
      <c r="CR168" s="83"/>
      <c r="CS168" s="83"/>
      <c r="CT168" s="83"/>
      <c r="CU168" s="83"/>
      <c r="CV168" s="83"/>
      <c r="CW168" s="83"/>
      <c r="CX168" s="83"/>
      <c r="CY168" s="83"/>
      <c r="CZ168" s="83"/>
      <c r="DA168" s="83"/>
      <c r="DB168" s="83"/>
      <c r="DC168" s="83"/>
      <c r="DD168" s="83"/>
      <c r="DE168" s="83"/>
      <c r="DF168" s="83"/>
      <c r="DG168" s="83"/>
      <c r="DH168" s="83"/>
      <c r="DI168" s="83"/>
      <c r="DJ168" s="83"/>
      <c r="DK168" s="83"/>
      <c r="DL168" s="83"/>
      <c r="DM168" s="83"/>
      <c r="DN168" s="83"/>
      <c r="DO168" s="83"/>
      <c r="DP168" s="83"/>
      <c r="DQ168" s="83"/>
      <c r="DR168" s="83"/>
      <c r="DS168" s="83"/>
      <c r="DT168" s="83"/>
      <c r="DU168" s="83"/>
      <c r="DV168" s="83"/>
      <c r="DW168" s="83"/>
      <c r="DX168" s="83"/>
      <c r="DY168" s="83"/>
      <c r="DZ168" s="83"/>
      <c r="EA168" s="83"/>
      <c r="EB168" s="83"/>
      <c r="EC168" s="83"/>
      <c r="ED168" s="83"/>
      <c r="EE168" s="83"/>
      <c r="EF168" s="83"/>
      <c r="EG168" s="83"/>
      <c r="EH168" s="83"/>
      <c r="EI168" s="83"/>
      <c r="EJ168" s="83"/>
      <c r="EK168" s="83"/>
      <c r="EL168" s="83"/>
      <c r="EM168" s="83"/>
      <c r="EN168" s="83"/>
      <c r="EO168" s="83"/>
      <c r="EP168" s="83"/>
      <c r="EQ168" s="83"/>
      <c r="ER168" s="83"/>
      <c r="ES168" s="83"/>
      <c r="ET168" s="83"/>
      <c r="EU168" s="83"/>
      <c r="EV168" s="83"/>
      <c r="EW168" s="83"/>
      <c r="EX168" s="83"/>
      <c r="EY168" s="83"/>
      <c r="EZ168" s="83"/>
      <c r="FA168" s="83"/>
      <c r="FB168" s="83"/>
      <c r="FC168" s="83"/>
      <c r="FD168" s="83"/>
      <c r="FE168" s="83"/>
      <c r="FF168" s="83"/>
      <c r="FG168" s="83"/>
      <c r="FH168" s="83"/>
      <c r="FI168" s="83"/>
      <c r="FJ168" s="83"/>
      <c r="FK168" s="83"/>
      <c r="FL168" s="83"/>
      <c r="FM168" s="83"/>
      <c r="FN168" s="83"/>
      <c r="FO168" s="83"/>
      <c r="FP168" s="83"/>
      <c r="FQ168" s="83"/>
      <c r="FR168" s="83"/>
      <c r="FS168" s="83"/>
    </row>
    <row r="169" spans="8:175" s="79" customFormat="1" x14ac:dyDescent="0.25">
      <c r="H169" s="81"/>
      <c r="I169" s="81"/>
      <c r="J169" s="82"/>
      <c r="R169" s="83"/>
      <c r="S169" s="87"/>
      <c r="T169" s="81"/>
      <c r="U169" s="81"/>
      <c r="AC169" s="83"/>
      <c r="AD169" s="87"/>
      <c r="AE169" s="81"/>
      <c r="AF169" s="81"/>
      <c r="AN169" s="83"/>
      <c r="AO169" s="83"/>
      <c r="AP169" s="86"/>
      <c r="AQ169" s="81"/>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c r="BO169" s="83"/>
      <c r="BP169" s="83"/>
      <c r="BQ169" s="83"/>
      <c r="BR169" s="83"/>
      <c r="BS169" s="83"/>
      <c r="BT169" s="83"/>
      <c r="BU169" s="83"/>
      <c r="BV169" s="83"/>
      <c r="BW169" s="83"/>
      <c r="BX169" s="83"/>
      <c r="BY169" s="83"/>
      <c r="BZ169" s="83"/>
      <c r="CA169" s="83"/>
      <c r="CB169" s="83"/>
      <c r="CC169" s="83"/>
      <c r="CD169" s="83"/>
      <c r="CE169" s="83"/>
      <c r="CF169" s="83"/>
      <c r="CG169" s="83"/>
      <c r="CH169" s="83"/>
      <c r="CI169" s="83"/>
      <c r="CJ169" s="83"/>
      <c r="CK169" s="83"/>
      <c r="CL169" s="83"/>
      <c r="CM169" s="83"/>
      <c r="CN169" s="83"/>
      <c r="CO169" s="83"/>
      <c r="CP169" s="83"/>
      <c r="CQ169" s="83"/>
      <c r="CR169" s="83"/>
      <c r="CS169" s="83"/>
      <c r="CT169" s="83"/>
      <c r="CU169" s="83"/>
      <c r="CV169" s="83"/>
      <c r="CW169" s="83"/>
      <c r="CX169" s="83"/>
      <c r="CY169" s="83"/>
      <c r="CZ169" s="83"/>
      <c r="DA169" s="83"/>
      <c r="DB169" s="83"/>
      <c r="DC169" s="83"/>
      <c r="DD169" s="83"/>
      <c r="DE169" s="83"/>
      <c r="DF169" s="83"/>
      <c r="DG169" s="83"/>
      <c r="DH169" s="83"/>
      <c r="DI169" s="83"/>
      <c r="DJ169" s="83"/>
      <c r="DK169" s="83"/>
      <c r="DL169" s="83"/>
      <c r="DM169" s="83"/>
      <c r="DN169" s="83"/>
      <c r="DO169" s="83"/>
      <c r="DP169" s="83"/>
      <c r="DQ169" s="83"/>
      <c r="DR169" s="83"/>
      <c r="DS169" s="83"/>
      <c r="DT169" s="83"/>
      <c r="DU169" s="83"/>
      <c r="DV169" s="83"/>
      <c r="DW169" s="83"/>
      <c r="DX169" s="83"/>
      <c r="DY169" s="83"/>
      <c r="DZ169" s="83"/>
      <c r="EA169" s="83"/>
      <c r="EB169" s="83"/>
      <c r="EC169" s="83"/>
      <c r="ED169" s="83"/>
      <c r="EE169" s="83"/>
      <c r="EF169" s="83"/>
      <c r="EG169" s="83"/>
      <c r="EH169" s="83"/>
      <c r="EI169" s="83"/>
      <c r="EJ169" s="83"/>
      <c r="EK169" s="83"/>
      <c r="EL169" s="83"/>
      <c r="EM169" s="83"/>
      <c r="EN169" s="83"/>
      <c r="EO169" s="83"/>
      <c r="EP169" s="83"/>
      <c r="EQ169" s="83"/>
      <c r="ER169" s="83"/>
      <c r="ES169" s="83"/>
      <c r="ET169" s="83"/>
      <c r="EU169" s="83"/>
      <c r="EV169" s="83"/>
      <c r="EW169" s="83"/>
      <c r="EX169" s="83"/>
      <c r="EY169" s="83"/>
      <c r="EZ169" s="83"/>
      <c r="FA169" s="83"/>
      <c r="FB169" s="83"/>
      <c r="FC169" s="83"/>
      <c r="FD169" s="83"/>
      <c r="FE169" s="83"/>
      <c r="FF169" s="83"/>
      <c r="FG169" s="83"/>
      <c r="FH169" s="83"/>
      <c r="FI169" s="83"/>
      <c r="FJ169" s="83"/>
      <c r="FK169" s="83"/>
      <c r="FL169" s="83"/>
      <c r="FM169" s="83"/>
      <c r="FN169" s="83"/>
      <c r="FO169" s="83"/>
      <c r="FP169" s="83"/>
      <c r="FQ169" s="83"/>
      <c r="FR169" s="83"/>
      <c r="FS169" s="83"/>
    </row>
    <row r="170" spans="8:175" s="79" customFormat="1" x14ac:dyDescent="0.25">
      <c r="H170" s="81"/>
      <c r="I170" s="81"/>
      <c r="J170" s="82"/>
      <c r="R170" s="83"/>
      <c r="S170" s="87"/>
      <c r="T170" s="81"/>
      <c r="U170" s="81"/>
      <c r="AC170" s="83"/>
      <c r="AD170" s="87"/>
      <c r="AE170" s="81"/>
      <c r="AF170" s="81"/>
      <c r="AN170" s="83"/>
      <c r="AO170" s="83"/>
      <c r="AP170" s="86"/>
      <c r="AQ170" s="81"/>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83"/>
      <c r="BO170" s="83"/>
      <c r="BP170" s="83"/>
      <c r="BQ170" s="83"/>
      <c r="BR170" s="83"/>
      <c r="BS170" s="83"/>
      <c r="BT170" s="83"/>
      <c r="BU170" s="83"/>
      <c r="BV170" s="83"/>
      <c r="BW170" s="83"/>
      <c r="BX170" s="83"/>
      <c r="BY170" s="83"/>
      <c r="BZ170" s="83"/>
      <c r="CA170" s="83"/>
      <c r="CB170" s="83"/>
      <c r="CC170" s="83"/>
      <c r="CD170" s="83"/>
      <c r="CE170" s="83"/>
      <c r="CF170" s="83"/>
      <c r="CG170" s="83"/>
      <c r="CH170" s="83"/>
      <c r="CI170" s="83"/>
      <c r="CJ170" s="83"/>
      <c r="CK170" s="83"/>
      <c r="CL170" s="83"/>
      <c r="CM170" s="83"/>
      <c r="CN170" s="83"/>
      <c r="CO170" s="83"/>
      <c r="CP170" s="83"/>
      <c r="CQ170" s="83"/>
      <c r="CR170" s="83"/>
      <c r="CS170" s="83"/>
      <c r="CT170" s="83"/>
      <c r="CU170" s="83"/>
      <c r="CV170" s="83"/>
      <c r="CW170" s="83"/>
      <c r="CX170" s="83"/>
      <c r="CY170" s="83"/>
      <c r="CZ170" s="83"/>
      <c r="DA170" s="83"/>
      <c r="DB170" s="83"/>
      <c r="DC170" s="83"/>
      <c r="DD170" s="83"/>
      <c r="DE170" s="83"/>
      <c r="DF170" s="83"/>
      <c r="DG170" s="83"/>
      <c r="DH170" s="83"/>
      <c r="DI170" s="83"/>
      <c r="DJ170" s="83"/>
      <c r="DK170" s="83"/>
      <c r="DL170" s="83"/>
      <c r="DM170" s="83"/>
      <c r="DN170" s="83"/>
      <c r="DO170" s="83"/>
      <c r="DP170" s="83"/>
      <c r="DQ170" s="83"/>
      <c r="DR170" s="83"/>
      <c r="DS170" s="83"/>
      <c r="DT170" s="83"/>
      <c r="DU170" s="83"/>
      <c r="DV170" s="83"/>
      <c r="DW170" s="83"/>
      <c r="DX170" s="83"/>
      <c r="DY170" s="83"/>
      <c r="DZ170" s="83"/>
      <c r="EA170" s="83"/>
      <c r="EB170" s="83"/>
      <c r="EC170" s="83"/>
      <c r="ED170" s="83"/>
      <c r="EE170" s="83"/>
      <c r="EF170" s="83"/>
      <c r="EG170" s="83"/>
      <c r="EH170" s="83"/>
      <c r="EI170" s="83"/>
      <c r="EJ170" s="83"/>
      <c r="EK170" s="83"/>
      <c r="EL170" s="83"/>
      <c r="EM170" s="83"/>
      <c r="EN170" s="83"/>
      <c r="EO170" s="83"/>
      <c r="EP170" s="83"/>
      <c r="EQ170" s="83"/>
      <c r="ER170" s="83"/>
      <c r="ES170" s="83"/>
      <c r="ET170" s="83"/>
      <c r="EU170" s="83"/>
      <c r="EV170" s="83"/>
      <c r="EW170" s="83"/>
      <c r="EX170" s="83"/>
      <c r="EY170" s="83"/>
      <c r="EZ170" s="83"/>
      <c r="FA170" s="83"/>
      <c r="FB170" s="83"/>
      <c r="FC170" s="83"/>
      <c r="FD170" s="83"/>
      <c r="FE170" s="83"/>
      <c r="FF170" s="83"/>
      <c r="FG170" s="83"/>
      <c r="FH170" s="83"/>
      <c r="FI170" s="83"/>
      <c r="FJ170" s="83"/>
      <c r="FK170" s="83"/>
      <c r="FL170" s="83"/>
      <c r="FM170" s="83"/>
      <c r="FN170" s="83"/>
      <c r="FO170" s="83"/>
      <c r="FP170" s="83"/>
      <c r="FQ170" s="83"/>
      <c r="FR170" s="83"/>
      <c r="FS170" s="83"/>
    </row>
    <row r="171" spans="8:175" s="79" customFormat="1" x14ac:dyDescent="0.25">
      <c r="H171" s="81"/>
      <c r="I171" s="81"/>
      <c r="J171" s="82"/>
      <c r="R171" s="83"/>
      <c r="S171" s="87"/>
      <c r="T171" s="81"/>
      <c r="U171" s="81"/>
      <c r="AC171" s="83"/>
      <c r="AD171" s="87"/>
      <c r="AE171" s="81"/>
      <c r="AF171" s="81"/>
      <c r="AN171" s="83"/>
      <c r="AO171" s="83"/>
      <c r="AP171" s="86"/>
      <c r="AQ171" s="81"/>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83"/>
      <c r="BO171" s="83"/>
      <c r="BP171" s="83"/>
      <c r="BQ171" s="83"/>
      <c r="BR171" s="83"/>
      <c r="BS171" s="83"/>
      <c r="BT171" s="83"/>
      <c r="BU171" s="83"/>
      <c r="BV171" s="83"/>
      <c r="BW171" s="83"/>
      <c r="BX171" s="83"/>
      <c r="BY171" s="83"/>
      <c r="BZ171" s="83"/>
      <c r="CA171" s="83"/>
      <c r="CB171" s="83"/>
      <c r="CC171" s="83"/>
      <c r="CD171" s="83"/>
      <c r="CE171" s="83"/>
      <c r="CF171" s="83"/>
      <c r="CG171" s="83"/>
      <c r="CH171" s="83"/>
      <c r="CI171" s="83"/>
      <c r="CJ171" s="83"/>
      <c r="CK171" s="83"/>
      <c r="CL171" s="83"/>
      <c r="CM171" s="83"/>
      <c r="CN171" s="83"/>
      <c r="CO171" s="83"/>
      <c r="CP171" s="83"/>
      <c r="CQ171" s="83"/>
      <c r="CR171" s="83"/>
      <c r="CS171" s="83"/>
      <c r="CT171" s="83"/>
      <c r="CU171" s="83"/>
      <c r="CV171" s="83"/>
      <c r="CW171" s="83"/>
      <c r="CX171" s="83"/>
      <c r="CY171" s="83"/>
      <c r="CZ171" s="83"/>
      <c r="DA171" s="83"/>
      <c r="DB171" s="83"/>
      <c r="DC171" s="83"/>
      <c r="DD171" s="83"/>
      <c r="DE171" s="83"/>
      <c r="DF171" s="83"/>
      <c r="DG171" s="83"/>
      <c r="DH171" s="83"/>
      <c r="DI171" s="83"/>
      <c r="DJ171" s="83"/>
      <c r="DK171" s="83"/>
      <c r="DL171" s="83"/>
      <c r="DM171" s="83"/>
      <c r="DN171" s="83"/>
      <c r="DO171" s="83"/>
      <c r="DP171" s="83"/>
      <c r="DQ171" s="83"/>
      <c r="DR171" s="83"/>
      <c r="DS171" s="83"/>
      <c r="DT171" s="83"/>
      <c r="DU171" s="83"/>
      <c r="DV171" s="83"/>
      <c r="DW171" s="83"/>
      <c r="DX171" s="83"/>
      <c r="DY171" s="83"/>
      <c r="DZ171" s="83"/>
      <c r="EA171" s="83"/>
      <c r="EB171" s="83"/>
      <c r="EC171" s="83"/>
      <c r="ED171" s="83"/>
      <c r="EE171" s="83"/>
      <c r="EF171" s="83"/>
      <c r="EG171" s="83"/>
      <c r="EH171" s="83"/>
      <c r="EI171" s="83"/>
      <c r="EJ171" s="83"/>
      <c r="EK171" s="83"/>
      <c r="EL171" s="83"/>
      <c r="EM171" s="83"/>
      <c r="EN171" s="83"/>
      <c r="EO171" s="83"/>
      <c r="EP171" s="83"/>
      <c r="EQ171" s="83"/>
      <c r="ER171" s="83"/>
      <c r="ES171" s="83"/>
      <c r="ET171" s="83"/>
      <c r="EU171" s="83"/>
      <c r="EV171" s="83"/>
      <c r="EW171" s="83"/>
      <c r="EX171" s="83"/>
      <c r="EY171" s="83"/>
      <c r="EZ171" s="83"/>
      <c r="FA171" s="83"/>
      <c r="FB171" s="83"/>
      <c r="FC171" s="83"/>
      <c r="FD171" s="83"/>
      <c r="FE171" s="83"/>
      <c r="FF171" s="83"/>
      <c r="FG171" s="83"/>
      <c r="FH171" s="83"/>
      <c r="FI171" s="83"/>
      <c r="FJ171" s="83"/>
      <c r="FK171" s="83"/>
      <c r="FL171" s="83"/>
      <c r="FM171" s="83"/>
      <c r="FN171" s="83"/>
      <c r="FO171" s="83"/>
      <c r="FP171" s="83"/>
      <c r="FQ171" s="83"/>
      <c r="FR171" s="83"/>
      <c r="FS171" s="83"/>
    </row>
    <row r="172" spans="8:175" s="79" customFormat="1" x14ac:dyDescent="0.25">
      <c r="H172" s="81"/>
      <c r="I172" s="81"/>
      <c r="J172" s="82"/>
      <c r="R172" s="83"/>
      <c r="S172" s="87"/>
      <c r="T172" s="81"/>
      <c r="U172" s="81"/>
      <c r="AC172" s="83"/>
      <c r="AD172" s="87"/>
      <c r="AE172" s="81"/>
      <c r="AF172" s="81"/>
      <c r="AN172" s="83"/>
      <c r="AO172" s="83"/>
      <c r="AP172" s="86"/>
      <c r="AQ172" s="81"/>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83"/>
      <c r="BO172" s="83"/>
      <c r="BP172" s="83"/>
      <c r="BQ172" s="83"/>
      <c r="BR172" s="83"/>
      <c r="BS172" s="83"/>
      <c r="BT172" s="83"/>
      <c r="BU172" s="83"/>
      <c r="BV172" s="83"/>
      <c r="BW172" s="83"/>
      <c r="BX172" s="83"/>
      <c r="BY172" s="83"/>
      <c r="BZ172" s="83"/>
      <c r="CA172" s="83"/>
      <c r="CB172" s="83"/>
      <c r="CC172" s="83"/>
      <c r="CD172" s="83"/>
      <c r="CE172" s="83"/>
      <c r="CF172" s="83"/>
      <c r="CG172" s="83"/>
      <c r="CH172" s="83"/>
      <c r="CI172" s="83"/>
      <c r="CJ172" s="83"/>
      <c r="CK172" s="83"/>
      <c r="CL172" s="83"/>
      <c r="CM172" s="83"/>
      <c r="CN172" s="83"/>
      <c r="CO172" s="83"/>
      <c r="CP172" s="83"/>
      <c r="CQ172" s="83"/>
      <c r="CR172" s="83"/>
      <c r="CS172" s="83"/>
      <c r="CT172" s="83"/>
      <c r="CU172" s="83"/>
      <c r="CV172" s="83"/>
      <c r="CW172" s="83"/>
      <c r="CX172" s="83"/>
      <c r="CY172" s="83"/>
      <c r="CZ172" s="83"/>
      <c r="DA172" s="83"/>
      <c r="DB172" s="83"/>
      <c r="DC172" s="83"/>
      <c r="DD172" s="83"/>
      <c r="DE172" s="83"/>
      <c r="DF172" s="83"/>
      <c r="DG172" s="83"/>
      <c r="DH172" s="83"/>
      <c r="DI172" s="83"/>
      <c r="DJ172" s="83"/>
      <c r="DK172" s="83"/>
      <c r="DL172" s="83"/>
      <c r="DM172" s="83"/>
      <c r="DN172" s="83"/>
      <c r="DO172" s="83"/>
      <c r="DP172" s="83"/>
      <c r="DQ172" s="83"/>
      <c r="DR172" s="83"/>
      <c r="DS172" s="83"/>
      <c r="DT172" s="83"/>
      <c r="DU172" s="83"/>
      <c r="DV172" s="83"/>
      <c r="DW172" s="83"/>
      <c r="DX172" s="83"/>
      <c r="DY172" s="83"/>
      <c r="DZ172" s="83"/>
      <c r="EA172" s="83"/>
      <c r="EB172" s="83"/>
      <c r="EC172" s="83"/>
      <c r="ED172" s="83"/>
      <c r="EE172" s="83"/>
      <c r="EF172" s="83"/>
      <c r="EG172" s="83"/>
      <c r="EH172" s="83"/>
      <c r="EI172" s="83"/>
      <c r="EJ172" s="83"/>
      <c r="EK172" s="83"/>
      <c r="EL172" s="83"/>
      <c r="EM172" s="83"/>
      <c r="EN172" s="83"/>
      <c r="EO172" s="83"/>
      <c r="EP172" s="83"/>
      <c r="EQ172" s="83"/>
      <c r="ER172" s="83"/>
      <c r="ES172" s="83"/>
      <c r="ET172" s="83"/>
      <c r="EU172" s="83"/>
      <c r="EV172" s="83"/>
      <c r="EW172" s="83"/>
      <c r="EX172" s="83"/>
      <c r="EY172" s="83"/>
      <c r="EZ172" s="83"/>
      <c r="FA172" s="83"/>
      <c r="FB172" s="83"/>
      <c r="FC172" s="83"/>
      <c r="FD172" s="83"/>
      <c r="FE172" s="83"/>
      <c r="FF172" s="83"/>
      <c r="FG172" s="83"/>
      <c r="FH172" s="83"/>
      <c r="FI172" s="83"/>
      <c r="FJ172" s="83"/>
      <c r="FK172" s="83"/>
      <c r="FL172" s="83"/>
      <c r="FM172" s="83"/>
      <c r="FN172" s="83"/>
      <c r="FO172" s="83"/>
      <c r="FP172" s="83"/>
      <c r="FQ172" s="83"/>
      <c r="FR172" s="83"/>
      <c r="FS172" s="83"/>
    </row>
    <row r="173" spans="8:175" s="79" customFormat="1" x14ac:dyDescent="0.25">
      <c r="H173" s="81"/>
      <c r="I173" s="81"/>
      <c r="J173" s="82"/>
      <c r="R173" s="83"/>
      <c r="S173" s="87"/>
      <c r="T173" s="81"/>
      <c r="U173" s="81"/>
      <c r="AC173" s="83"/>
      <c r="AD173" s="87"/>
      <c r="AE173" s="81"/>
      <c r="AF173" s="81"/>
      <c r="AN173" s="83"/>
      <c r="AO173" s="83"/>
      <c r="AP173" s="86"/>
      <c r="AQ173" s="81"/>
      <c r="AR173" s="83"/>
      <c r="AS173" s="83"/>
      <c r="AT173" s="83"/>
      <c r="AU173" s="83"/>
      <c r="AV173" s="83"/>
      <c r="AW173" s="83"/>
      <c r="AX173" s="83"/>
      <c r="AY173" s="83"/>
      <c r="AZ173" s="83"/>
      <c r="BA173" s="83"/>
      <c r="BB173" s="83"/>
      <c r="BC173" s="83"/>
      <c r="BD173" s="83"/>
      <c r="BE173" s="83"/>
      <c r="BF173" s="83"/>
      <c r="BG173" s="83"/>
      <c r="BH173" s="83"/>
      <c r="BI173" s="83"/>
      <c r="BJ173" s="83"/>
      <c r="BK173" s="83"/>
      <c r="BL173" s="83"/>
      <c r="BM173" s="83"/>
      <c r="BN173" s="83"/>
      <c r="BO173" s="83"/>
      <c r="BP173" s="83"/>
      <c r="BQ173" s="83"/>
      <c r="BR173" s="83"/>
      <c r="BS173" s="83"/>
      <c r="BT173" s="83"/>
      <c r="BU173" s="83"/>
      <c r="BV173" s="83"/>
      <c r="BW173" s="83"/>
      <c r="BX173" s="83"/>
      <c r="BY173" s="83"/>
      <c r="BZ173" s="83"/>
      <c r="CA173" s="83"/>
      <c r="CB173" s="83"/>
      <c r="CC173" s="83"/>
      <c r="CD173" s="83"/>
      <c r="CE173" s="83"/>
      <c r="CF173" s="83"/>
      <c r="CG173" s="83"/>
      <c r="CH173" s="83"/>
      <c r="CI173" s="83"/>
      <c r="CJ173" s="83"/>
      <c r="CK173" s="83"/>
      <c r="CL173" s="83"/>
      <c r="CM173" s="83"/>
      <c r="CN173" s="83"/>
      <c r="CO173" s="83"/>
      <c r="CP173" s="83"/>
      <c r="CQ173" s="83"/>
      <c r="CR173" s="83"/>
      <c r="CS173" s="83"/>
      <c r="CT173" s="83"/>
      <c r="CU173" s="83"/>
      <c r="CV173" s="83"/>
      <c r="CW173" s="83"/>
      <c r="CX173" s="83"/>
      <c r="CY173" s="83"/>
      <c r="CZ173" s="83"/>
      <c r="DA173" s="83"/>
      <c r="DB173" s="83"/>
      <c r="DC173" s="83"/>
      <c r="DD173" s="83"/>
      <c r="DE173" s="83"/>
      <c r="DF173" s="83"/>
      <c r="DG173" s="83"/>
      <c r="DH173" s="83"/>
      <c r="DI173" s="83"/>
      <c r="DJ173" s="83"/>
      <c r="DK173" s="83"/>
      <c r="DL173" s="83"/>
      <c r="DM173" s="83"/>
      <c r="DN173" s="83"/>
      <c r="DO173" s="83"/>
      <c r="DP173" s="83"/>
      <c r="DQ173" s="83"/>
      <c r="DR173" s="83"/>
      <c r="DS173" s="83"/>
      <c r="DT173" s="83"/>
      <c r="DU173" s="83"/>
      <c r="DV173" s="83"/>
      <c r="DW173" s="83"/>
      <c r="DX173" s="83"/>
      <c r="DY173" s="83"/>
      <c r="DZ173" s="83"/>
      <c r="EA173" s="83"/>
      <c r="EB173" s="83"/>
      <c r="EC173" s="83"/>
      <c r="ED173" s="83"/>
      <c r="EE173" s="83"/>
      <c r="EF173" s="83"/>
      <c r="EG173" s="83"/>
      <c r="EH173" s="83"/>
      <c r="EI173" s="83"/>
      <c r="EJ173" s="83"/>
      <c r="EK173" s="83"/>
      <c r="EL173" s="83"/>
      <c r="EM173" s="83"/>
      <c r="EN173" s="83"/>
      <c r="EO173" s="83"/>
      <c r="EP173" s="83"/>
      <c r="EQ173" s="83"/>
      <c r="ER173" s="83"/>
      <c r="ES173" s="83"/>
      <c r="ET173" s="83"/>
      <c r="EU173" s="83"/>
      <c r="EV173" s="83"/>
      <c r="EW173" s="83"/>
      <c r="EX173" s="83"/>
      <c r="EY173" s="83"/>
      <c r="EZ173" s="83"/>
      <c r="FA173" s="83"/>
      <c r="FB173" s="83"/>
      <c r="FC173" s="83"/>
      <c r="FD173" s="83"/>
      <c r="FE173" s="83"/>
      <c r="FF173" s="83"/>
      <c r="FG173" s="83"/>
      <c r="FH173" s="83"/>
      <c r="FI173" s="83"/>
      <c r="FJ173" s="83"/>
      <c r="FK173" s="83"/>
      <c r="FL173" s="83"/>
      <c r="FM173" s="83"/>
      <c r="FN173" s="83"/>
      <c r="FO173" s="83"/>
      <c r="FP173" s="83"/>
      <c r="FQ173" s="83"/>
      <c r="FR173" s="83"/>
      <c r="FS173" s="83"/>
    </row>
    <row r="174" spans="8:175" s="79" customFormat="1" x14ac:dyDescent="0.25">
      <c r="H174" s="81"/>
      <c r="I174" s="81"/>
      <c r="J174" s="82"/>
      <c r="R174" s="83"/>
      <c r="S174" s="87"/>
      <c r="T174" s="81"/>
      <c r="U174" s="81"/>
      <c r="AC174" s="83"/>
      <c r="AD174" s="87"/>
      <c r="AE174" s="81"/>
      <c r="AF174" s="81"/>
      <c r="AN174" s="83"/>
      <c r="AO174" s="83"/>
      <c r="AP174" s="86"/>
      <c r="AQ174" s="81"/>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83"/>
      <c r="BO174" s="83"/>
      <c r="BP174" s="83"/>
      <c r="BQ174" s="83"/>
      <c r="BR174" s="83"/>
      <c r="BS174" s="83"/>
      <c r="BT174" s="83"/>
      <c r="BU174" s="83"/>
      <c r="BV174" s="83"/>
      <c r="BW174" s="83"/>
      <c r="BX174" s="83"/>
      <c r="BY174" s="83"/>
      <c r="BZ174" s="83"/>
      <c r="CA174" s="83"/>
      <c r="CB174" s="83"/>
      <c r="CC174" s="83"/>
      <c r="CD174" s="83"/>
      <c r="CE174" s="83"/>
      <c r="CF174" s="83"/>
      <c r="CG174" s="83"/>
      <c r="CH174" s="83"/>
      <c r="CI174" s="83"/>
      <c r="CJ174" s="83"/>
      <c r="CK174" s="83"/>
      <c r="CL174" s="83"/>
      <c r="CM174" s="83"/>
      <c r="CN174" s="83"/>
      <c r="CO174" s="83"/>
      <c r="CP174" s="83"/>
      <c r="CQ174" s="83"/>
      <c r="CR174" s="83"/>
      <c r="CS174" s="83"/>
      <c r="CT174" s="83"/>
      <c r="CU174" s="83"/>
      <c r="CV174" s="83"/>
      <c r="CW174" s="83"/>
      <c r="CX174" s="83"/>
      <c r="CY174" s="83"/>
      <c r="CZ174" s="83"/>
      <c r="DA174" s="83"/>
      <c r="DB174" s="83"/>
      <c r="DC174" s="83"/>
      <c r="DD174" s="83"/>
      <c r="DE174" s="83"/>
      <c r="DF174" s="83"/>
      <c r="DG174" s="83"/>
      <c r="DH174" s="83"/>
      <c r="DI174" s="83"/>
      <c r="DJ174" s="83"/>
      <c r="DK174" s="83"/>
      <c r="DL174" s="83"/>
      <c r="DM174" s="83"/>
      <c r="DN174" s="83"/>
      <c r="DO174" s="83"/>
      <c r="DP174" s="83"/>
      <c r="DQ174" s="83"/>
      <c r="DR174" s="83"/>
      <c r="DS174" s="83"/>
      <c r="DT174" s="83"/>
      <c r="DU174" s="83"/>
      <c r="DV174" s="83"/>
      <c r="DW174" s="83"/>
      <c r="DX174" s="83"/>
      <c r="DY174" s="83"/>
      <c r="DZ174" s="83"/>
      <c r="EA174" s="83"/>
      <c r="EB174" s="83"/>
      <c r="EC174" s="83"/>
      <c r="ED174" s="83"/>
      <c r="EE174" s="83"/>
      <c r="EF174" s="83"/>
      <c r="EG174" s="83"/>
      <c r="EH174" s="83"/>
      <c r="EI174" s="83"/>
      <c r="EJ174" s="83"/>
      <c r="EK174" s="83"/>
      <c r="EL174" s="83"/>
      <c r="EM174" s="83"/>
      <c r="EN174" s="83"/>
      <c r="EO174" s="83"/>
      <c r="EP174" s="83"/>
      <c r="EQ174" s="83"/>
      <c r="ER174" s="83"/>
      <c r="ES174" s="83"/>
      <c r="ET174" s="83"/>
      <c r="EU174" s="83"/>
      <c r="EV174" s="83"/>
      <c r="EW174" s="83"/>
      <c r="EX174" s="83"/>
      <c r="EY174" s="83"/>
      <c r="EZ174" s="83"/>
      <c r="FA174" s="83"/>
      <c r="FB174" s="83"/>
      <c r="FC174" s="83"/>
      <c r="FD174" s="83"/>
      <c r="FE174" s="83"/>
      <c r="FF174" s="83"/>
      <c r="FG174" s="83"/>
      <c r="FH174" s="83"/>
      <c r="FI174" s="83"/>
      <c r="FJ174" s="83"/>
      <c r="FK174" s="83"/>
      <c r="FL174" s="83"/>
      <c r="FM174" s="83"/>
      <c r="FN174" s="83"/>
      <c r="FO174" s="83"/>
      <c r="FP174" s="83"/>
      <c r="FQ174" s="83"/>
      <c r="FR174" s="83"/>
      <c r="FS174" s="83"/>
    </row>
    <row r="175" spans="8:175" s="79" customFormat="1" x14ac:dyDescent="0.25">
      <c r="H175" s="81"/>
      <c r="I175" s="81"/>
      <c r="J175" s="82"/>
      <c r="R175" s="83"/>
      <c r="S175" s="87"/>
      <c r="T175" s="81"/>
      <c r="U175" s="81"/>
      <c r="AC175" s="83"/>
      <c r="AD175" s="87"/>
      <c r="AE175" s="81"/>
      <c r="AF175" s="81"/>
      <c r="AN175" s="83"/>
      <c r="AO175" s="83"/>
      <c r="AP175" s="86"/>
      <c r="AQ175" s="81"/>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c r="BO175" s="83"/>
      <c r="BP175" s="83"/>
      <c r="BQ175" s="83"/>
      <c r="BR175" s="83"/>
      <c r="BS175" s="83"/>
      <c r="BT175" s="83"/>
      <c r="BU175" s="83"/>
      <c r="BV175" s="83"/>
      <c r="BW175" s="83"/>
      <c r="BX175" s="83"/>
      <c r="BY175" s="83"/>
      <c r="BZ175" s="83"/>
      <c r="CA175" s="83"/>
      <c r="CB175" s="83"/>
      <c r="CC175" s="83"/>
      <c r="CD175" s="83"/>
      <c r="CE175" s="83"/>
      <c r="CF175" s="83"/>
      <c r="CG175" s="83"/>
      <c r="CH175" s="83"/>
      <c r="CI175" s="83"/>
      <c r="CJ175" s="83"/>
      <c r="CK175" s="83"/>
      <c r="CL175" s="83"/>
      <c r="CM175" s="83"/>
      <c r="CN175" s="83"/>
      <c r="CO175" s="83"/>
      <c r="CP175" s="83"/>
      <c r="CQ175" s="83"/>
      <c r="CR175" s="83"/>
      <c r="CS175" s="83"/>
      <c r="CT175" s="83"/>
      <c r="CU175" s="83"/>
      <c r="CV175" s="83"/>
      <c r="CW175" s="83"/>
      <c r="CX175" s="83"/>
      <c r="CY175" s="83"/>
      <c r="CZ175" s="83"/>
      <c r="DA175" s="83"/>
      <c r="DB175" s="83"/>
      <c r="DC175" s="83"/>
      <c r="DD175" s="83"/>
      <c r="DE175" s="83"/>
      <c r="DF175" s="83"/>
      <c r="DG175" s="83"/>
      <c r="DH175" s="83"/>
      <c r="DI175" s="83"/>
      <c r="DJ175" s="83"/>
      <c r="DK175" s="83"/>
      <c r="DL175" s="83"/>
      <c r="DM175" s="83"/>
      <c r="DN175" s="83"/>
      <c r="DO175" s="83"/>
      <c r="DP175" s="83"/>
      <c r="DQ175" s="83"/>
      <c r="DR175" s="83"/>
      <c r="DS175" s="83"/>
      <c r="DT175" s="83"/>
      <c r="DU175" s="83"/>
      <c r="DV175" s="83"/>
      <c r="DW175" s="83"/>
      <c r="DX175" s="83"/>
      <c r="DY175" s="83"/>
      <c r="DZ175" s="83"/>
      <c r="EA175" s="83"/>
      <c r="EB175" s="83"/>
      <c r="EC175" s="83"/>
      <c r="ED175" s="83"/>
      <c r="EE175" s="83"/>
      <c r="EF175" s="83"/>
      <c r="EG175" s="83"/>
      <c r="EH175" s="83"/>
      <c r="EI175" s="83"/>
      <c r="EJ175" s="83"/>
      <c r="EK175" s="83"/>
      <c r="EL175" s="83"/>
      <c r="EM175" s="83"/>
      <c r="EN175" s="83"/>
      <c r="EO175" s="83"/>
      <c r="EP175" s="83"/>
      <c r="EQ175" s="83"/>
      <c r="ER175" s="83"/>
      <c r="ES175" s="83"/>
      <c r="ET175" s="83"/>
      <c r="EU175" s="83"/>
      <c r="EV175" s="83"/>
      <c r="EW175" s="83"/>
      <c r="EX175" s="83"/>
      <c r="EY175" s="83"/>
      <c r="EZ175" s="83"/>
      <c r="FA175" s="83"/>
      <c r="FB175" s="83"/>
      <c r="FC175" s="83"/>
      <c r="FD175" s="83"/>
      <c r="FE175" s="83"/>
      <c r="FF175" s="83"/>
      <c r="FG175" s="83"/>
      <c r="FH175" s="83"/>
      <c r="FI175" s="83"/>
      <c r="FJ175" s="83"/>
      <c r="FK175" s="83"/>
      <c r="FL175" s="83"/>
      <c r="FM175" s="83"/>
      <c r="FN175" s="83"/>
      <c r="FO175" s="83"/>
      <c r="FP175" s="83"/>
      <c r="FQ175" s="83"/>
      <c r="FR175" s="83"/>
      <c r="FS175" s="83"/>
    </row>
    <row r="176" spans="8:175" s="79" customFormat="1" x14ac:dyDescent="0.25">
      <c r="H176" s="81"/>
      <c r="I176" s="81"/>
      <c r="J176" s="82"/>
      <c r="R176" s="83"/>
      <c r="S176" s="87"/>
      <c r="T176" s="81"/>
      <c r="U176" s="81"/>
      <c r="AC176" s="83"/>
      <c r="AD176" s="87"/>
      <c r="AE176" s="81"/>
      <c r="AF176" s="81"/>
      <c r="AN176" s="83"/>
      <c r="AO176" s="83"/>
      <c r="AP176" s="86"/>
      <c r="AQ176" s="81"/>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83"/>
      <c r="BO176" s="83"/>
      <c r="BP176" s="83"/>
      <c r="BQ176" s="83"/>
      <c r="BR176" s="83"/>
      <c r="BS176" s="83"/>
      <c r="BT176" s="83"/>
      <c r="BU176" s="83"/>
      <c r="BV176" s="83"/>
      <c r="BW176" s="83"/>
      <c r="BX176" s="83"/>
      <c r="BY176" s="83"/>
      <c r="BZ176" s="83"/>
      <c r="CA176" s="83"/>
      <c r="CB176" s="83"/>
      <c r="CC176" s="83"/>
      <c r="CD176" s="83"/>
      <c r="CE176" s="83"/>
      <c r="CF176" s="83"/>
      <c r="CG176" s="83"/>
      <c r="CH176" s="83"/>
      <c r="CI176" s="83"/>
      <c r="CJ176" s="83"/>
      <c r="CK176" s="83"/>
      <c r="CL176" s="83"/>
      <c r="CM176" s="83"/>
      <c r="CN176" s="83"/>
      <c r="CO176" s="83"/>
      <c r="CP176" s="83"/>
      <c r="CQ176" s="83"/>
      <c r="CR176" s="83"/>
      <c r="CS176" s="83"/>
      <c r="CT176" s="83"/>
      <c r="CU176" s="83"/>
      <c r="CV176" s="83"/>
      <c r="CW176" s="83"/>
      <c r="CX176" s="83"/>
      <c r="CY176" s="83"/>
      <c r="CZ176" s="83"/>
      <c r="DA176" s="83"/>
      <c r="DB176" s="83"/>
      <c r="DC176" s="83"/>
      <c r="DD176" s="83"/>
      <c r="DE176" s="83"/>
      <c r="DF176" s="83"/>
      <c r="DG176" s="83"/>
      <c r="DH176" s="83"/>
      <c r="DI176" s="83"/>
      <c r="DJ176" s="83"/>
      <c r="DK176" s="83"/>
      <c r="DL176" s="83"/>
      <c r="DM176" s="83"/>
      <c r="DN176" s="83"/>
      <c r="DO176" s="83"/>
      <c r="DP176" s="83"/>
      <c r="DQ176" s="83"/>
      <c r="DR176" s="83"/>
      <c r="DS176" s="83"/>
      <c r="DT176" s="83"/>
      <c r="DU176" s="83"/>
      <c r="DV176" s="83"/>
      <c r="DW176" s="83"/>
      <c r="DX176" s="83"/>
      <c r="DY176" s="83"/>
      <c r="DZ176" s="83"/>
      <c r="EA176" s="83"/>
      <c r="EB176" s="83"/>
      <c r="EC176" s="83"/>
      <c r="ED176" s="83"/>
      <c r="EE176" s="83"/>
      <c r="EF176" s="83"/>
      <c r="EG176" s="83"/>
      <c r="EH176" s="83"/>
      <c r="EI176" s="83"/>
      <c r="EJ176" s="83"/>
      <c r="EK176" s="83"/>
      <c r="EL176" s="83"/>
      <c r="EM176" s="83"/>
      <c r="EN176" s="83"/>
      <c r="EO176" s="83"/>
      <c r="EP176" s="83"/>
      <c r="EQ176" s="83"/>
      <c r="ER176" s="83"/>
      <c r="ES176" s="83"/>
      <c r="ET176" s="83"/>
      <c r="EU176" s="83"/>
      <c r="EV176" s="83"/>
      <c r="EW176" s="83"/>
      <c r="EX176" s="83"/>
      <c r="EY176" s="83"/>
      <c r="EZ176" s="83"/>
      <c r="FA176" s="83"/>
      <c r="FB176" s="83"/>
      <c r="FC176" s="83"/>
      <c r="FD176" s="83"/>
      <c r="FE176" s="83"/>
      <c r="FF176" s="83"/>
      <c r="FG176" s="83"/>
      <c r="FH176" s="83"/>
      <c r="FI176" s="83"/>
      <c r="FJ176" s="83"/>
      <c r="FK176" s="83"/>
      <c r="FL176" s="83"/>
      <c r="FM176" s="83"/>
      <c r="FN176" s="83"/>
      <c r="FO176" s="83"/>
      <c r="FP176" s="83"/>
      <c r="FQ176" s="83"/>
      <c r="FR176" s="83"/>
      <c r="FS176" s="83"/>
    </row>
    <row r="177" spans="8:175" s="79" customFormat="1" x14ac:dyDescent="0.25">
      <c r="H177" s="81"/>
      <c r="I177" s="81"/>
      <c r="J177" s="82"/>
      <c r="R177" s="83"/>
      <c r="S177" s="87"/>
      <c r="T177" s="81"/>
      <c r="U177" s="81"/>
      <c r="AC177" s="83"/>
      <c r="AD177" s="87"/>
      <c r="AE177" s="81"/>
      <c r="AF177" s="81"/>
      <c r="AN177" s="83"/>
      <c r="AO177" s="83"/>
      <c r="AP177" s="86"/>
      <c r="AQ177" s="81"/>
      <c r="AR177" s="83"/>
      <c r="AS177" s="83"/>
      <c r="AT177" s="83"/>
      <c r="AU177" s="83"/>
      <c r="AV177" s="83"/>
      <c r="AW177" s="83"/>
      <c r="AX177" s="83"/>
      <c r="AY177" s="83"/>
      <c r="AZ177" s="83"/>
      <c r="BA177" s="83"/>
      <c r="BB177" s="83"/>
      <c r="BC177" s="83"/>
      <c r="BD177" s="83"/>
      <c r="BE177" s="83"/>
      <c r="BF177" s="83"/>
      <c r="BG177" s="83"/>
      <c r="BH177" s="83"/>
      <c r="BI177" s="83"/>
      <c r="BJ177" s="83"/>
      <c r="BK177" s="83"/>
      <c r="BL177" s="83"/>
      <c r="BM177" s="83"/>
      <c r="BN177" s="83"/>
      <c r="BO177" s="83"/>
      <c r="BP177" s="83"/>
      <c r="BQ177" s="83"/>
      <c r="BR177" s="83"/>
      <c r="BS177" s="83"/>
      <c r="BT177" s="83"/>
      <c r="BU177" s="83"/>
      <c r="BV177" s="83"/>
      <c r="BW177" s="83"/>
      <c r="BX177" s="83"/>
      <c r="BY177" s="83"/>
      <c r="BZ177" s="83"/>
      <c r="CA177" s="83"/>
      <c r="CB177" s="83"/>
      <c r="CC177" s="83"/>
      <c r="CD177" s="83"/>
      <c r="CE177" s="83"/>
      <c r="CF177" s="83"/>
      <c r="CG177" s="83"/>
      <c r="CH177" s="83"/>
      <c r="CI177" s="83"/>
      <c r="CJ177" s="83"/>
      <c r="CK177" s="83"/>
      <c r="CL177" s="83"/>
      <c r="CM177" s="83"/>
      <c r="CN177" s="83"/>
      <c r="CO177" s="83"/>
      <c r="CP177" s="83"/>
      <c r="CQ177" s="83"/>
      <c r="CR177" s="83"/>
      <c r="CS177" s="83"/>
      <c r="CT177" s="83"/>
      <c r="CU177" s="83"/>
      <c r="CV177" s="83"/>
      <c r="CW177" s="83"/>
      <c r="CX177" s="83"/>
      <c r="CY177" s="83"/>
      <c r="CZ177" s="83"/>
      <c r="DA177" s="83"/>
      <c r="DB177" s="83"/>
      <c r="DC177" s="83"/>
      <c r="DD177" s="83"/>
      <c r="DE177" s="83"/>
      <c r="DF177" s="83"/>
      <c r="DG177" s="83"/>
      <c r="DH177" s="83"/>
      <c r="DI177" s="83"/>
      <c r="DJ177" s="83"/>
      <c r="DK177" s="83"/>
      <c r="DL177" s="83"/>
      <c r="DM177" s="83"/>
      <c r="DN177" s="83"/>
      <c r="DO177" s="83"/>
      <c r="DP177" s="83"/>
      <c r="DQ177" s="83"/>
      <c r="DR177" s="83"/>
      <c r="DS177" s="83"/>
      <c r="DT177" s="83"/>
      <c r="DU177" s="83"/>
      <c r="DV177" s="83"/>
      <c r="DW177" s="83"/>
      <c r="DX177" s="83"/>
      <c r="DY177" s="83"/>
      <c r="DZ177" s="83"/>
      <c r="EA177" s="83"/>
      <c r="EB177" s="83"/>
      <c r="EC177" s="83"/>
      <c r="ED177" s="83"/>
      <c r="EE177" s="83"/>
      <c r="EF177" s="83"/>
      <c r="EG177" s="83"/>
      <c r="EH177" s="83"/>
      <c r="EI177" s="83"/>
      <c r="EJ177" s="83"/>
      <c r="EK177" s="83"/>
      <c r="EL177" s="83"/>
      <c r="EM177" s="83"/>
      <c r="EN177" s="83"/>
      <c r="EO177" s="83"/>
      <c r="EP177" s="83"/>
      <c r="EQ177" s="83"/>
      <c r="ER177" s="83"/>
      <c r="ES177" s="83"/>
      <c r="ET177" s="83"/>
      <c r="EU177" s="83"/>
      <c r="EV177" s="83"/>
      <c r="EW177" s="83"/>
      <c r="EX177" s="83"/>
      <c r="EY177" s="83"/>
      <c r="EZ177" s="83"/>
      <c r="FA177" s="83"/>
      <c r="FB177" s="83"/>
      <c r="FC177" s="83"/>
      <c r="FD177" s="83"/>
      <c r="FE177" s="83"/>
      <c r="FF177" s="83"/>
      <c r="FG177" s="83"/>
      <c r="FH177" s="83"/>
      <c r="FI177" s="83"/>
      <c r="FJ177" s="83"/>
      <c r="FK177" s="83"/>
      <c r="FL177" s="83"/>
      <c r="FM177" s="83"/>
      <c r="FN177" s="83"/>
      <c r="FO177" s="83"/>
      <c r="FP177" s="83"/>
      <c r="FQ177" s="83"/>
      <c r="FR177" s="83"/>
      <c r="FS177" s="83"/>
    </row>
    <row r="178" spans="8:175" s="79" customFormat="1" x14ac:dyDescent="0.25">
      <c r="H178" s="81"/>
      <c r="I178" s="81"/>
      <c r="J178" s="82"/>
      <c r="R178" s="83"/>
      <c r="S178" s="87"/>
      <c r="T178" s="81"/>
      <c r="U178" s="81"/>
      <c r="AC178" s="83"/>
      <c r="AD178" s="87"/>
      <c r="AE178" s="81"/>
      <c r="AF178" s="81"/>
      <c r="AN178" s="83"/>
      <c r="AO178" s="83"/>
      <c r="AP178" s="86"/>
      <c r="AQ178" s="81"/>
      <c r="AR178" s="83"/>
      <c r="AS178" s="83"/>
      <c r="AT178" s="83"/>
      <c r="AU178" s="83"/>
      <c r="AV178" s="83"/>
      <c r="AW178" s="83"/>
      <c r="AX178" s="83"/>
      <c r="AY178" s="83"/>
      <c r="AZ178" s="83"/>
      <c r="BA178" s="83"/>
      <c r="BB178" s="83"/>
      <c r="BC178" s="83"/>
      <c r="BD178" s="83"/>
      <c r="BE178" s="83"/>
      <c r="BF178" s="83"/>
      <c r="BG178" s="83"/>
      <c r="BH178" s="83"/>
      <c r="BI178" s="83"/>
      <c r="BJ178" s="83"/>
      <c r="BK178" s="83"/>
      <c r="BL178" s="83"/>
      <c r="BM178" s="83"/>
      <c r="BN178" s="83"/>
      <c r="BO178" s="83"/>
      <c r="BP178" s="83"/>
      <c r="BQ178" s="83"/>
      <c r="BR178" s="83"/>
      <c r="BS178" s="83"/>
      <c r="BT178" s="83"/>
      <c r="BU178" s="83"/>
      <c r="BV178" s="83"/>
      <c r="BW178" s="83"/>
      <c r="BX178" s="83"/>
      <c r="BY178" s="83"/>
      <c r="BZ178" s="83"/>
      <c r="CA178" s="83"/>
      <c r="CB178" s="83"/>
      <c r="CC178" s="83"/>
      <c r="CD178" s="83"/>
      <c r="CE178" s="83"/>
      <c r="CF178" s="83"/>
      <c r="CG178" s="83"/>
      <c r="CH178" s="83"/>
      <c r="CI178" s="83"/>
      <c r="CJ178" s="83"/>
      <c r="CK178" s="83"/>
      <c r="CL178" s="83"/>
      <c r="CM178" s="83"/>
      <c r="CN178" s="83"/>
      <c r="CO178" s="83"/>
      <c r="CP178" s="83"/>
      <c r="CQ178" s="83"/>
      <c r="CR178" s="83"/>
      <c r="CS178" s="83"/>
      <c r="CT178" s="83"/>
      <c r="CU178" s="83"/>
      <c r="CV178" s="83"/>
      <c r="CW178" s="83"/>
      <c r="CX178" s="83"/>
      <c r="CY178" s="83"/>
      <c r="CZ178" s="83"/>
      <c r="DA178" s="83"/>
      <c r="DB178" s="83"/>
      <c r="DC178" s="83"/>
      <c r="DD178" s="83"/>
      <c r="DE178" s="83"/>
      <c r="DF178" s="83"/>
      <c r="DG178" s="83"/>
      <c r="DH178" s="83"/>
      <c r="DI178" s="83"/>
      <c r="DJ178" s="83"/>
      <c r="DK178" s="83"/>
      <c r="DL178" s="83"/>
      <c r="DM178" s="83"/>
      <c r="DN178" s="83"/>
      <c r="DO178" s="83"/>
      <c r="DP178" s="83"/>
      <c r="DQ178" s="83"/>
      <c r="DR178" s="83"/>
      <c r="DS178" s="83"/>
      <c r="DT178" s="83"/>
      <c r="DU178" s="83"/>
      <c r="DV178" s="83"/>
      <c r="DW178" s="83"/>
      <c r="DX178" s="83"/>
      <c r="DY178" s="83"/>
      <c r="DZ178" s="83"/>
      <c r="EA178" s="83"/>
      <c r="EB178" s="83"/>
      <c r="EC178" s="83"/>
      <c r="ED178" s="83"/>
      <c r="EE178" s="83"/>
      <c r="EF178" s="83"/>
      <c r="EG178" s="83"/>
      <c r="EH178" s="83"/>
      <c r="EI178" s="83"/>
      <c r="EJ178" s="83"/>
      <c r="EK178" s="83"/>
      <c r="EL178" s="83"/>
      <c r="EM178" s="83"/>
      <c r="EN178" s="83"/>
      <c r="EO178" s="83"/>
      <c r="EP178" s="83"/>
      <c r="EQ178" s="83"/>
      <c r="ER178" s="83"/>
      <c r="ES178" s="83"/>
      <c r="ET178" s="83"/>
      <c r="EU178" s="83"/>
      <c r="EV178" s="83"/>
      <c r="EW178" s="83"/>
      <c r="EX178" s="83"/>
      <c r="EY178" s="83"/>
      <c r="EZ178" s="83"/>
      <c r="FA178" s="83"/>
      <c r="FB178" s="83"/>
      <c r="FC178" s="83"/>
      <c r="FD178" s="83"/>
      <c r="FE178" s="83"/>
      <c r="FF178" s="83"/>
      <c r="FG178" s="83"/>
      <c r="FH178" s="83"/>
      <c r="FI178" s="83"/>
      <c r="FJ178" s="83"/>
      <c r="FK178" s="83"/>
      <c r="FL178" s="83"/>
      <c r="FM178" s="83"/>
      <c r="FN178" s="83"/>
      <c r="FO178" s="83"/>
      <c r="FP178" s="83"/>
      <c r="FQ178" s="83"/>
      <c r="FR178" s="83"/>
      <c r="FS178" s="83"/>
    </row>
    <row r="179" spans="8:175" s="79" customFormat="1" x14ac:dyDescent="0.25">
      <c r="H179" s="81"/>
      <c r="I179" s="81"/>
      <c r="J179" s="82"/>
      <c r="R179" s="83"/>
      <c r="S179" s="87"/>
      <c r="T179" s="81"/>
      <c r="U179" s="81"/>
      <c r="AC179" s="83"/>
      <c r="AD179" s="87"/>
      <c r="AE179" s="81"/>
      <c r="AF179" s="81"/>
      <c r="AN179" s="83"/>
      <c r="AO179" s="83"/>
      <c r="AP179" s="86"/>
      <c r="AQ179" s="81"/>
      <c r="AR179" s="83"/>
      <c r="AS179" s="83"/>
      <c r="AT179" s="83"/>
      <c r="AU179" s="83"/>
      <c r="AV179" s="83"/>
      <c r="AW179" s="83"/>
      <c r="AX179" s="83"/>
      <c r="AY179" s="83"/>
      <c r="AZ179" s="83"/>
      <c r="BA179" s="83"/>
      <c r="BB179" s="83"/>
      <c r="BC179" s="83"/>
      <c r="BD179" s="83"/>
      <c r="BE179" s="83"/>
      <c r="BF179" s="83"/>
      <c r="BG179" s="83"/>
      <c r="BH179" s="83"/>
      <c r="BI179" s="83"/>
      <c r="BJ179" s="83"/>
      <c r="BK179" s="83"/>
      <c r="BL179" s="83"/>
      <c r="BM179" s="83"/>
      <c r="BN179" s="83"/>
      <c r="BO179" s="83"/>
      <c r="BP179" s="83"/>
      <c r="BQ179" s="83"/>
      <c r="BR179" s="83"/>
      <c r="BS179" s="83"/>
      <c r="BT179" s="83"/>
      <c r="BU179" s="83"/>
      <c r="BV179" s="83"/>
      <c r="BW179" s="83"/>
      <c r="BX179" s="83"/>
      <c r="BY179" s="83"/>
      <c r="BZ179" s="83"/>
      <c r="CA179" s="83"/>
      <c r="CB179" s="83"/>
      <c r="CC179" s="83"/>
      <c r="CD179" s="83"/>
      <c r="CE179" s="83"/>
      <c r="CF179" s="83"/>
      <c r="CG179" s="83"/>
      <c r="CH179" s="83"/>
      <c r="CI179" s="83"/>
      <c r="CJ179" s="83"/>
      <c r="CK179" s="83"/>
      <c r="CL179" s="83"/>
      <c r="CM179" s="83"/>
      <c r="CN179" s="83"/>
      <c r="CO179" s="83"/>
      <c r="CP179" s="83"/>
      <c r="CQ179" s="83"/>
      <c r="CR179" s="83"/>
      <c r="CS179" s="83"/>
      <c r="CT179" s="83"/>
      <c r="CU179" s="83"/>
      <c r="CV179" s="83"/>
      <c r="CW179" s="83"/>
      <c r="CX179" s="83"/>
      <c r="CY179" s="83"/>
      <c r="CZ179" s="83"/>
      <c r="DA179" s="83"/>
      <c r="DB179" s="83"/>
      <c r="DC179" s="83"/>
      <c r="DD179" s="83"/>
      <c r="DE179" s="83"/>
      <c r="DF179" s="83"/>
      <c r="DG179" s="83"/>
      <c r="DH179" s="83"/>
      <c r="DI179" s="83"/>
      <c r="DJ179" s="83"/>
      <c r="DK179" s="83"/>
      <c r="DL179" s="83"/>
      <c r="DM179" s="83"/>
      <c r="DN179" s="83"/>
      <c r="DO179" s="83"/>
      <c r="DP179" s="83"/>
      <c r="DQ179" s="83"/>
      <c r="DR179" s="83"/>
      <c r="DS179" s="83"/>
      <c r="DT179" s="83"/>
      <c r="DU179" s="83"/>
      <c r="DV179" s="83"/>
      <c r="DW179" s="83"/>
      <c r="DX179" s="83"/>
      <c r="DY179" s="83"/>
      <c r="DZ179" s="83"/>
      <c r="EA179" s="83"/>
      <c r="EB179" s="83"/>
      <c r="EC179" s="83"/>
      <c r="ED179" s="83"/>
      <c r="EE179" s="83"/>
      <c r="EF179" s="83"/>
      <c r="EG179" s="83"/>
      <c r="EH179" s="83"/>
      <c r="EI179" s="83"/>
      <c r="EJ179" s="83"/>
      <c r="EK179" s="83"/>
      <c r="EL179" s="83"/>
      <c r="EM179" s="83"/>
      <c r="EN179" s="83"/>
      <c r="EO179" s="83"/>
      <c r="EP179" s="83"/>
      <c r="EQ179" s="83"/>
      <c r="ER179" s="83"/>
      <c r="ES179" s="83"/>
      <c r="ET179" s="83"/>
      <c r="EU179" s="83"/>
      <c r="EV179" s="83"/>
      <c r="EW179" s="83"/>
      <c r="EX179" s="83"/>
      <c r="EY179" s="83"/>
      <c r="EZ179" s="83"/>
      <c r="FA179" s="83"/>
      <c r="FB179" s="83"/>
      <c r="FC179" s="83"/>
      <c r="FD179" s="83"/>
      <c r="FE179" s="83"/>
      <c r="FF179" s="83"/>
      <c r="FG179" s="83"/>
      <c r="FH179" s="83"/>
      <c r="FI179" s="83"/>
      <c r="FJ179" s="83"/>
      <c r="FK179" s="83"/>
      <c r="FL179" s="83"/>
      <c r="FM179" s="83"/>
      <c r="FN179" s="83"/>
      <c r="FO179" s="83"/>
      <c r="FP179" s="83"/>
      <c r="FQ179" s="83"/>
      <c r="FR179" s="83"/>
      <c r="FS179" s="83"/>
    </row>
    <row r="180" spans="8:175" s="79" customFormat="1" x14ac:dyDescent="0.25">
      <c r="H180" s="81"/>
      <c r="I180" s="81"/>
      <c r="J180" s="82"/>
      <c r="R180" s="83"/>
      <c r="S180" s="87"/>
      <c r="T180" s="81"/>
      <c r="U180" s="81"/>
      <c r="AC180" s="83"/>
      <c r="AD180" s="87"/>
      <c r="AE180" s="81"/>
      <c r="AF180" s="81"/>
      <c r="AN180" s="83"/>
      <c r="AO180" s="83"/>
      <c r="AP180" s="86"/>
      <c r="AQ180" s="81"/>
      <c r="AR180" s="83"/>
      <c r="AS180" s="83"/>
      <c r="AT180" s="83"/>
      <c r="AU180" s="83"/>
      <c r="AV180" s="83"/>
      <c r="AW180" s="83"/>
      <c r="AX180" s="83"/>
      <c r="AY180" s="83"/>
      <c r="AZ180" s="83"/>
      <c r="BA180" s="83"/>
      <c r="BB180" s="83"/>
      <c r="BC180" s="83"/>
      <c r="BD180" s="83"/>
      <c r="BE180" s="83"/>
      <c r="BF180" s="83"/>
      <c r="BG180" s="83"/>
      <c r="BH180" s="83"/>
      <c r="BI180" s="83"/>
      <c r="BJ180" s="83"/>
      <c r="BK180" s="83"/>
      <c r="BL180" s="83"/>
      <c r="BM180" s="83"/>
      <c r="BN180" s="83"/>
      <c r="BO180" s="83"/>
      <c r="BP180" s="83"/>
      <c r="BQ180" s="83"/>
      <c r="BR180" s="83"/>
      <c r="BS180" s="83"/>
      <c r="BT180" s="83"/>
      <c r="BU180" s="83"/>
      <c r="BV180" s="83"/>
      <c r="BW180" s="83"/>
      <c r="BX180" s="83"/>
      <c r="BY180" s="83"/>
      <c r="BZ180" s="83"/>
      <c r="CA180" s="83"/>
      <c r="CB180" s="83"/>
      <c r="CC180" s="83"/>
      <c r="CD180" s="83"/>
      <c r="CE180" s="83"/>
      <c r="CF180" s="83"/>
      <c r="CG180" s="83"/>
      <c r="CH180" s="83"/>
      <c r="CI180" s="83"/>
      <c r="CJ180" s="83"/>
      <c r="CK180" s="83"/>
      <c r="CL180" s="83"/>
      <c r="CM180" s="83"/>
      <c r="CN180" s="83"/>
      <c r="CO180" s="83"/>
      <c r="CP180" s="83"/>
      <c r="CQ180" s="83"/>
      <c r="CR180" s="83"/>
      <c r="CS180" s="83"/>
      <c r="CT180" s="83"/>
      <c r="CU180" s="83"/>
      <c r="CV180" s="83"/>
      <c r="CW180" s="83"/>
      <c r="CX180" s="83"/>
      <c r="CY180" s="83"/>
      <c r="CZ180" s="83"/>
      <c r="DA180" s="83"/>
      <c r="DB180" s="83"/>
      <c r="DC180" s="83"/>
      <c r="DD180" s="83"/>
      <c r="DE180" s="83"/>
      <c r="DF180" s="83"/>
      <c r="DG180" s="83"/>
      <c r="DH180" s="83"/>
      <c r="DI180" s="83"/>
      <c r="DJ180" s="83"/>
      <c r="DK180" s="83"/>
      <c r="DL180" s="83"/>
      <c r="DM180" s="83"/>
      <c r="DN180" s="83"/>
      <c r="DO180" s="83"/>
      <c r="DP180" s="83"/>
      <c r="DQ180" s="83"/>
      <c r="DR180" s="83"/>
      <c r="DS180" s="83"/>
      <c r="DT180" s="83"/>
      <c r="DU180" s="83"/>
      <c r="DV180" s="83"/>
      <c r="DW180" s="83"/>
      <c r="DX180" s="83"/>
      <c r="DY180" s="83"/>
      <c r="DZ180" s="83"/>
      <c r="EA180" s="83"/>
      <c r="EB180" s="83"/>
      <c r="EC180" s="83"/>
      <c r="ED180" s="83"/>
      <c r="EE180" s="83"/>
      <c r="EF180" s="83"/>
      <c r="EG180" s="83"/>
      <c r="EH180" s="83"/>
      <c r="EI180" s="83"/>
      <c r="EJ180" s="83"/>
      <c r="EK180" s="83"/>
      <c r="EL180" s="83"/>
      <c r="EM180" s="83"/>
      <c r="EN180" s="83"/>
      <c r="EO180" s="83"/>
      <c r="EP180" s="83"/>
      <c r="EQ180" s="83"/>
      <c r="ER180" s="83"/>
      <c r="ES180" s="83"/>
      <c r="ET180" s="83"/>
      <c r="EU180" s="83"/>
      <c r="EV180" s="83"/>
      <c r="EW180" s="83"/>
      <c r="EX180" s="83"/>
      <c r="EY180" s="83"/>
      <c r="EZ180" s="83"/>
      <c r="FA180" s="83"/>
      <c r="FB180" s="83"/>
      <c r="FC180" s="83"/>
      <c r="FD180" s="83"/>
      <c r="FE180" s="83"/>
      <c r="FF180" s="83"/>
      <c r="FG180" s="83"/>
      <c r="FH180" s="83"/>
      <c r="FI180" s="83"/>
      <c r="FJ180" s="83"/>
      <c r="FK180" s="83"/>
      <c r="FL180" s="83"/>
      <c r="FM180" s="83"/>
      <c r="FN180" s="83"/>
      <c r="FO180" s="83"/>
      <c r="FP180" s="83"/>
      <c r="FQ180" s="83"/>
      <c r="FR180" s="83"/>
      <c r="FS180" s="83"/>
    </row>
    <row r="181" spans="8:175" s="79" customFormat="1" x14ac:dyDescent="0.25">
      <c r="H181" s="81"/>
      <c r="I181" s="81"/>
      <c r="J181" s="82"/>
      <c r="R181" s="83"/>
      <c r="S181" s="87"/>
      <c r="T181" s="81"/>
      <c r="U181" s="81"/>
      <c r="AC181" s="83"/>
      <c r="AD181" s="87"/>
      <c r="AE181" s="81"/>
      <c r="AF181" s="81"/>
      <c r="AN181" s="83"/>
      <c r="AO181" s="83"/>
      <c r="AP181" s="86"/>
      <c r="AQ181" s="81"/>
      <c r="AR181" s="83"/>
      <c r="AS181" s="83"/>
      <c r="AT181" s="83"/>
      <c r="AU181" s="83"/>
      <c r="AV181" s="83"/>
      <c r="AW181" s="83"/>
      <c r="AX181" s="83"/>
      <c r="AY181" s="83"/>
      <c r="AZ181" s="83"/>
      <c r="BA181" s="83"/>
      <c r="BB181" s="83"/>
      <c r="BC181" s="83"/>
      <c r="BD181" s="83"/>
      <c r="BE181" s="83"/>
      <c r="BF181" s="83"/>
      <c r="BG181" s="83"/>
      <c r="BH181" s="83"/>
      <c r="BI181" s="83"/>
      <c r="BJ181" s="83"/>
      <c r="BK181" s="83"/>
      <c r="BL181" s="83"/>
      <c r="BM181" s="83"/>
      <c r="BN181" s="83"/>
      <c r="BO181" s="83"/>
      <c r="BP181" s="83"/>
      <c r="BQ181" s="83"/>
      <c r="BR181" s="83"/>
      <c r="BS181" s="83"/>
      <c r="BT181" s="83"/>
      <c r="BU181" s="83"/>
      <c r="BV181" s="83"/>
      <c r="BW181" s="83"/>
      <c r="BX181" s="83"/>
      <c r="BY181" s="83"/>
      <c r="BZ181" s="83"/>
      <c r="CA181" s="83"/>
      <c r="CB181" s="83"/>
      <c r="CC181" s="83"/>
      <c r="CD181" s="83"/>
      <c r="CE181" s="83"/>
      <c r="CF181" s="83"/>
      <c r="CG181" s="83"/>
      <c r="CH181" s="83"/>
      <c r="CI181" s="83"/>
      <c r="CJ181" s="83"/>
      <c r="CK181" s="83"/>
      <c r="CL181" s="83"/>
      <c r="CM181" s="83"/>
      <c r="CN181" s="83"/>
      <c r="CO181" s="83"/>
      <c r="CP181" s="83"/>
      <c r="CQ181" s="83"/>
      <c r="CR181" s="83"/>
      <c r="CS181" s="83"/>
      <c r="CT181" s="83"/>
      <c r="CU181" s="83"/>
      <c r="CV181" s="83"/>
      <c r="CW181" s="83"/>
      <c r="CX181" s="83"/>
      <c r="CY181" s="83"/>
      <c r="CZ181" s="83"/>
      <c r="DA181" s="83"/>
      <c r="DB181" s="83"/>
      <c r="DC181" s="83"/>
      <c r="DD181" s="83"/>
      <c r="DE181" s="83"/>
      <c r="DF181" s="83"/>
      <c r="DG181" s="83"/>
      <c r="DH181" s="83"/>
      <c r="DI181" s="83"/>
      <c r="DJ181" s="83"/>
      <c r="DK181" s="83"/>
      <c r="DL181" s="83"/>
      <c r="DM181" s="83"/>
      <c r="DN181" s="83"/>
      <c r="DO181" s="83"/>
      <c r="DP181" s="83"/>
      <c r="DQ181" s="83"/>
      <c r="DR181" s="83"/>
      <c r="DS181" s="83"/>
      <c r="DT181" s="83"/>
      <c r="DU181" s="83"/>
      <c r="DV181" s="83"/>
      <c r="DW181" s="83"/>
      <c r="DX181" s="83"/>
      <c r="DY181" s="83"/>
      <c r="DZ181" s="83"/>
      <c r="EA181" s="83"/>
      <c r="EB181" s="83"/>
      <c r="EC181" s="83"/>
      <c r="ED181" s="83"/>
      <c r="EE181" s="83"/>
      <c r="EF181" s="83"/>
      <c r="EG181" s="83"/>
      <c r="EH181" s="83"/>
      <c r="EI181" s="83"/>
      <c r="EJ181" s="83"/>
      <c r="EK181" s="83"/>
      <c r="EL181" s="83"/>
      <c r="EM181" s="83"/>
      <c r="EN181" s="83"/>
      <c r="EO181" s="83"/>
      <c r="EP181" s="83"/>
      <c r="EQ181" s="83"/>
      <c r="ER181" s="83"/>
      <c r="ES181" s="83"/>
      <c r="ET181" s="83"/>
      <c r="EU181" s="83"/>
      <c r="EV181" s="83"/>
      <c r="EW181" s="83"/>
      <c r="EX181" s="83"/>
      <c r="EY181" s="83"/>
      <c r="EZ181" s="83"/>
      <c r="FA181" s="83"/>
      <c r="FB181" s="83"/>
      <c r="FC181" s="83"/>
      <c r="FD181" s="83"/>
      <c r="FE181" s="83"/>
      <c r="FF181" s="83"/>
      <c r="FG181" s="83"/>
      <c r="FH181" s="83"/>
      <c r="FI181" s="83"/>
      <c r="FJ181" s="83"/>
      <c r="FK181" s="83"/>
      <c r="FL181" s="83"/>
      <c r="FM181" s="83"/>
      <c r="FN181" s="83"/>
      <c r="FO181" s="83"/>
      <c r="FP181" s="83"/>
      <c r="FQ181" s="83"/>
      <c r="FR181" s="83"/>
      <c r="FS181" s="83"/>
    </row>
    <row r="182" spans="8:175" s="79" customFormat="1" x14ac:dyDescent="0.25">
      <c r="H182" s="81"/>
      <c r="I182" s="81"/>
      <c r="J182" s="82"/>
      <c r="R182" s="83"/>
      <c r="S182" s="87"/>
      <c r="T182" s="81"/>
      <c r="U182" s="81"/>
      <c r="AC182" s="83"/>
      <c r="AD182" s="87"/>
      <c r="AE182" s="81"/>
      <c r="AF182" s="81"/>
      <c r="AN182" s="83"/>
      <c r="AO182" s="83"/>
      <c r="AP182" s="86"/>
      <c r="AQ182" s="81"/>
      <c r="AR182" s="83"/>
      <c r="AS182" s="83"/>
      <c r="AT182" s="83"/>
      <c r="AU182" s="83"/>
      <c r="AV182" s="83"/>
      <c r="AW182" s="83"/>
      <c r="AX182" s="83"/>
      <c r="AY182" s="83"/>
      <c r="AZ182" s="83"/>
      <c r="BA182" s="83"/>
      <c r="BB182" s="83"/>
      <c r="BC182" s="83"/>
      <c r="BD182" s="83"/>
      <c r="BE182" s="83"/>
      <c r="BF182" s="83"/>
      <c r="BG182" s="83"/>
      <c r="BH182" s="83"/>
      <c r="BI182" s="83"/>
      <c r="BJ182" s="83"/>
      <c r="BK182" s="83"/>
      <c r="BL182" s="83"/>
      <c r="BM182" s="83"/>
      <c r="BN182" s="83"/>
      <c r="BO182" s="83"/>
      <c r="BP182" s="83"/>
      <c r="BQ182" s="83"/>
      <c r="BR182" s="83"/>
      <c r="BS182" s="83"/>
      <c r="BT182" s="83"/>
      <c r="BU182" s="83"/>
      <c r="BV182" s="83"/>
      <c r="BW182" s="83"/>
      <c r="BX182" s="83"/>
      <c r="BY182" s="83"/>
      <c r="BZ182" s="83"/>
      <c r="CA182" s="83"/>
      <c r="CB182" s="83"/>
      <c r="CC182" s="83"/>
      <c r="CD182" s="83"/>
      <c r="CE182" s="83"/>
      <c r="CF182" s="83"/>
      <c r="CG182" s="83"/>
      <c r="CH182" s="83"/>
      <c r="CI182" s="83"/>
      <c r="CJ182" s="83"/>
      <c r="CK182" s="83"/>
      <c r="CL182" s="83"/>
      <c r="CM182" s="83"/>
      <c r="CN182" s="83"/>
      <c r="CO182" s="83"/>
      <c r="CP182" s="83"/>
      <c r="CQ182" s="83"/>
      <c r="CR182" s="83"/>
      <c r="CS182" s="83"/>
      <c r="CT182" s="83"/>
      <c r="CU182" s="83"/>
      <c r="CV182" s="83"/>
      <c r="CW182" s="83"/>
      <c r="CX182" s="83"/>
      <c r="CY182" s="83"/>
      <c r="CZ182" s="83"/>
      <c r="DA182" s="83"/>
      <c r="DB182" s="83"/>
      <c r="DC182" s="83"/>
      <c r="DD182" s="83"/>
      <c r="DE182" s="83"/>
      <c r="DF182" s="83"/>
      <c r="DG182" s="83"/>
      <c r="DH182" s="83"/>
      <c r="DI182" s="83"/>
      <c r="DJ182" s="83"/>
      <c r="DK182" s="83"/>
      <c r="DL182" s="83"/>
      <c r="DM182" s="83"/>
      <c r="DN182" s="83"/>
      <c r="DO182" s="83"/>
      <c r="DP182" s="83"/>
      <c r="DQ182" s="83"/>
      <c r="DR182" s="83"/>
      <c r="DS182" s="83"/>
      <c r="DT182" s="83"/>
      <c r="DU182" s="83"/>
      <c r="DV182" s="83"/>
      <c r="DW182" s="83"/>
      <c r="DX182" s="83"/>
      <c r="DY182" s="83"/>
      <c r="DZ182" s="83"/>
      <c r="EA182" s="83"/>
      <c r="EB182" s="83"/>
      <c r="EC182" s="83"/>
      <c r="ED182" s="83"/>
      <c r="EE182" s="83"/>
      <c r="EF182" s="83"/>
      <c r="EG182" s="83"/>
      <c r="EH182" s="83"/>
      <c r="EI182" s="83"/>
      <c r="EJ182" s="83"/>
      <c r="EK182" s="83"/>
      <c r="EL182" s="83"/>
      <c r="EM182" s="83"/>
      <c r="EN182" s="83"/>
      <c r="EO182" s="83"/>
      <c r="EP182" s="83"/>
      <c r="EQ182" s="83"/>
      <c r="ER182" s="83"/>
      <c r="ES182" s="83"/>
      <c r="ET182" s="83"/>
      <c r="EU182" s="83"/>
      <c r="EV182" s="83"/>
      <c r="EW182" s="83"/>
      <c r="EX182" s="83"/>
      <c r="EY182" s="83"/>
      <c r="EZ182" s="83"/>
      <c r="FA182" s="83"/>
      <c r="FB182" s="83"/>
      <c r="FC182" s="83"/>
      <c r="FD182" s="83"/>
      <c r="FE182" s="83"/>
      <c r="FF182" s="83"/>
      <c r="FG182" s="83"/>
      <c r="FH182" s="83"/>
      <c r="FI182" s="83"/>
      <c r="FJ182" s="83"/>
      <c r="FK182" s="83"/>
      <c r="FL182" s="83"/>
      <c r="FM182" s="83"/>
      <c r="FN182" s="83"/>
      <c r="FO182" s="83"/>
      <c r="FP182" s="83"/>
      <c r="FQ182" s="83"/>
      <c r="FR182" s="83"/>
      <c r="FS182" s="83"/>
    </row>
    <row r="183" spans="8:175" s="79" customFormat="1" x14ac:dyDescent="0.25">
      <c r="H183" s="81"/>
      <c r="I183" s="81"/>
      <c r="J183" s="82"/>
      <c r="R183" s="83"/>
      <c r="S183" s="87"/>
      <c r="T183" s="81"/>
      <c r="U183" s="81"/>
      <c r="AC183" s="83"/>
      <c r="AD183" s="87"/>
      <c r="AE183" s="81"/>
      <c r="AF183" s="81"/>
      <c r="AN183" s="83"/>
      <c r="AO183" s="83"/>
      <c r="AP183" s="86"/>
      <c r="AQ183" s="81"/>
      <c r="AR183" s="83"/>
      <c r="AS183" s="83"/>
      <c r="AT183" s="83"/>
      <c r="AU183" s="83"/>
      <c r="AV183" s="83"/>
      <c r="AW183" s="83"/>
      <c r="AX183" s="83"/>
      <c r="AY183" s="83"/>
      <c r="AZ183" s="83"/>
      <c r="BA183" s="83"/>
      <c r="BB183" s="83"/>
      <c r="BC183" s="83"/>
      <c r="BD183" s="83"/>
      <c r="BE183" s="83"/>
      <c r="BF183" s="83"/>
      <c r="BG183" s="83"/>
      <c r="BH183" s="83"/>
      <c r="BI183" s="83"/>
      <c r="BJ183" s="83"/>
      <c r="BK183" s="83"/>
      <c r="BL183" s="83"/>
      <c r="BM183" s="83"/>
      <c r="BN183" s="83"/>
      <c r="BO183" s="83"/>
      <c r="BP183" s="83"/>
      <c r="BQ183" s="83"/>
      <c r="BR183" s="83"/>
      <c r="BS183" s="83"/>
      <c r="BT183" s="83"/>
      <c r="BU183" s="83"/>
      <c r="BV183" s="83"/>
      <c r="BW183" s="83"/>
      <c r="BX183" s="83"/>
      <c r="BY183" s="83"/>
      <c r="BZ183" s="83"/>
      <c r="CA183" s="83"/>
      <c r="CB183" s="83"/>
      <c r="CC183" s="83"/>
      <c r="CD183" s="83"/>
      <c r="CE183" s="83"/>
      <c r="CF183" s="83"/>
      <c r="CG183" s="83"/>
      <c r="CH183" s="83"/>
      <c r="CI183" s="83"/>
      <c r="CJ183" s="83"/>
      <c r="CK183" s="83"/>
      <c r="CL183" s="83"/>
      <c r="CM183" s="83"/>
      <c r="CN183" s="83"/>
      <c r="CO183" s="83"/>
      <c r="CP183" s="83"/>
      <c r="CQ183" s="83"/>
      <c r="CR183" s="83"/>
      <c r="CS183" s="83"/>
      <c r="CT183" s="83"/>
      <c r="CU183" s="83"/>
      <c r="CV183" s="83"/>
      <c r="CW183" s="83"/>
      <c r="CX183" s="83"/>
      <c r="CY183" s="83"/>
      <c r="CZ183" s="83"/>
      <c r="DA183" s="83"/>
      <c r="DB183" s="83"/>
      <c r="DC183" s="83"/>
      <c r="DD183" s="83"/>
      <c r="DE183" s="83"/>
      <c r="DF183" s="83"/>
      <c r="DG183" s="83"/>
      <c r="DH183" s="83"/>
      <c r="DI183" s="83"/>
      <c r="DJ183" s="83"/>
      <c r="DK183" s="83"/>
      <c r="DL183" s="83"/>
      <c r="DM183" s="83"/>
      <c r="DN183" s="83"/>
      <c r="DO183" s="83"/>
      <c r="DP183" s="83"/>
      <c r="DQ183" s="83"/>
      <c r="DR183" s="83"/>
      <c r="DS183" s="83"/>
      <c r="DT183" s="83"/>
      <c r="DU183" s="83"/>
      <c r="DV183" s="83"/>
      <c r="DW183" s="83"/>
      <c r="DX183" s="83"/>
      <c r="DY183" s="83"/>
      <c r="DZ183" s="83"/>
      <c r="EA183" s="83"/>
      <c r="EB183" s="83"/>
      <c r="EC183" s="83"/>
      <c r="ED183" s="83"/>
      <c r="EE183" s="83"/>
      <c r="EF183" s="83"/>
      <c r="EG183" s="83"/>
      <c r="EH183" s="83"/>
      <c r="EI183" s="83"/>
      <c r="EJ183" s="83"/>
      <c r="EK183" s="83"/>
      <c r="EL183" s="83"/>
      <c r="EM183" s="83"/>
      <c r="EN183" s="83"/>
      <c r="EO183" s="83"/>
      <c r="EP183" s="83"/>
      <c r="EQ183" s="83"/>
      <c r="ER183" s="83"/>
      <c r="ES183" s="83"/>
      <c r="ET183" s="83"/>
      <c r="EU183" s="83"/>
      <c r="EV183" s="83"/>
      <c r="EW183" s="83"/>
      <c r="EX183" s="83"/>
      <c r="EY183" s="83"/>
      <c r="EZ183" s="83"/>
      <c r="FA183" s="83"/>
      <c r="FB183" s="83"/>
      <c r="FC183" s="83"/>
      <c r="FD183" s="83"/>
      <c r="FE183" s="83"/>
      <c r="FF183" s="83"/>
      <c r="FG183" s="83"/>
      <c r="FH183" s="83"/>
      <c r="FI183" s="83"/>
      <c r="FJ183" s="83"/>
      <c r="FK183" s="83"/>
      <c r="FL183" s="83"/>
      <c r="FM183" s="83"/>
      <c r="FN183" s="83"/>
      <c r="FO183" s="83"/>
      <c r="FP183" s="83"/>
      <c r="FQ183" s="83"/>
      <c r="FR183" s="83"/>
      <c r="FS183" s="83"/>
    </row>
    <row r="184" spans="8:175" s="79" customFormat="1" x14ac:dyDescent="0.25">
      <c r="H184" s="81"/>
      <c r="I184" s="81"/>
      <c r="J184" s="82"/>
      <c r="R184" s="83"/>
      <c r="S184" s="87"/>
      <c r="T184" s="81"/>
      <c r="U184" s="81"/>
      <c r="AC184" s="83"/>
      <c r="AD184" s="87"/>
      <c r="AE184" s="81"/>
      <c r="AF184" s="81"/>
      <c r="AN184" s="83"/>
      <c r="AO184" s="83"/>
      <c r="AP184" s="86"/>
      <c r="AQ184" s="81"/>
      <c r="AR184" s="83"/>
      <c r="AS184" s="83"/>
      <c r="AT184" s="83"/>
      <c r="AU184" s="83"/>
      <c r="AV184" s="83"/>
      <c r="AW184" s="83"/>
      <c r="AX184" s="83"/>
      <c r="AY184" s="83"/>
      <c r="AZ184" s="83"/>
      <c r="BA184" s="83"/>
      <c r="BB184" s="83"/>
      <c r="BC184" s="83"/>
      <c r="BD184" s="83"/>
      <c r="BE184" s="83"/>
      <c r="BF184" s="83"/>
      <c r="BG184" s="83"/>
      <c r="BH184" s="83"/>
      <c r="BI184" s="83"/>
      <c r="BJ184" s="83"/>
      <c r="BK184" s="83"/>
      <c r="BL184" s="83"/>
      <c r="BM184" s="83"/>
      <c r="BN184" s="83"/>
      <c r="BO184" s="83"/>
      <c r="BP184" s="83"/>
      <c r="BQ184" s="83"/>
      <c r="BR184" s="83"/>
      <c r="BS184" s="83"/>
      <c r="BT184" s="83"/>
      <c r="BU184" s="83"/>
      <c r="BV184" s="83"/>
      <c r="BW184" s="83"/>
      <c r="BX184" s="83"/>
      <c r="BY184" s="83"/>
      <c r="BZ184" s="83"/>
      <c r="CA184" s="83"/>
      <c r="CB184" s="83"/>
      <c r="CC184" s="83"/>
      <c r="CD184" s="83"/>
      <c r="CE184" s="83"/>
      <c r="CF184" s="83"/>
      <c r="CG184" s="83"/>
      <c r="CH184" s="83"/>
      <c r="CI184" s="83"/>
      <c r="CJ184" s="83"/>
      <c r="CK184" s="83"/>
      <c r="CL184" s="83"/>
      <c r="CM184" s="83"/>
      <c r="CN184" s="83"/>
      <c r="CO184" s="83"/>
      <c r="CP184" s="83"/>
      <c r="CQ184" s="83"/>
      <c r="CR184" s="83"/>
      <c r="CS184" s="83"/>
      <c r="CT184" s="83"/>
      <c r="CU184" s="83"/>
      <c r="CV184" s="83"/>
      <c r="CW184" s="83"/>
      <c r="CX184" s="83"/>
      <c r="CY184" s="83"/>
      <c r="CZ184" s="83"/>
      <c r="DA184" s="83"/>
      <c r="DB184" s="83"/>
      <c r="DC184" s="83"/>
      <c r="DD184" s="83"/>
      <c r="DE184" s="83"/>
      <c r="DF184" s="83"/>
      <c r="DG184" s="83"/>
      <c r="DH184" s="83"/>
      <c r="DI184" s="83"/>
      <c r="DJ184" s="83"/>
      <c r="DK184" s="83"/>
      <c r="DL184" s="83"/>
      <c r="DM184" s="83"/>
      <c r="DN184" s="83"/>
      <c r="DO184" s="83"/>
      <c r="DP184" s="83"/>
      <c r="DQ184" s="83"/>
      <c r="DR184" s="83"/>
      <c r="DS184" s="83"/>
      <c r="DT184" s="83"/>
      <c r="DU184" s="83"/>
      <c r="DV184" s="83"/>
      <c r="DW184" s="83"/>
      <c r="DX184" s="83"/>
      <c r="DY184" s="83"/>
      <c r="DZ184" s="83"/>
      <c r="EA184" s="83"/>
      <c r="EB184" s="83"/>
      <c r="EC184" s="83"/>
      <c r="ED184" s="83"/>
      <c r="EE184" s="83"/>
      <c r="EF184" s="83"/>
      <c r="EG184" s="83"/>
      <c r="EH184" s="83"/>
      <c r="EI184" s="83"/>
      <c r="EJ184" s="83"/>
      <c r="EK184" s="83"/>
      <c r="EL184" s="83"/>
      <c r="EM184" s="83"/>
      <c r="EN184" s="83"/>
      <c r="EO184" s="83"/>
      <c r="EP184" s="83"/>
      <c r="EQ184" s="83"/>
      <c r="ER184" s="83"/>
      <c r="ES184" s="83"/>
      <c r="ET184" s="83"/>
      <c r="EU184" s="83"/>
      <c r="EV184" s="83"/>
      <c r="EW184" s="83"/>
      <c r="EX184" s="83"/>
      <c r="EY184" s="83"/>
      <c r="EZ184" s="83"/>
      <c r="FA184" s="83"/>
      <c r="FB184" s="83"/>
      <c r="FC184" s="83"/>
      <c r="FD184" s="83"/>
      <c r="FE184" s="83"/>
      <c r="FF184" s="83"/>
      <c r="FG184" s="83"/>
      <c r="FH184" s="83"/>
      <c r="FI184" s="83"/>
      <c r="FJ184" s="83"/>
      <c r="FK184" s="83"/>
      <c r="FL184" s="83"/>
      <c r="FM184" s="83"/>
      <c r="FN184" s="83"/>
      <c r="FO184" s="83"/>
      <c r="FP184" s="83"/>
      <c r="FQ184" s="83"/>
      <c r="FR184" s="83"/>
      <c r="FS184" s="83"/>
    </row>
    <row r="185" spans="8:175" s="79" customFormat="1" x14ac:dyDescent="0.25">
      <c r="H185" s="81"/>
      <c r="I185" s="81"/>
      <c r="J185" s="82"/>
      <c r="R185" s="83"/>
      <c r="S185" s="87"/>
      <c r="T185" s="81"/>
      <c r="U185" s="81"/>
      <c r="AC185" s="83"/>
      <c r="AD185" s="87"/>
      <c r="AE185" s="81"/>
      <c r="AF185" s="81"/>
      <c r="AN185" s="83"/>
      <c r="AO185" s="83"/>
      <c r="AP185" s="86"/>
      <c r="AQ185" s="81"/>
      <c r="AR185" s="83"/>
      <c r="AS185" s="83"/>
      <c r="AT185" s="83"/>
      <c r="AU185" s="83"/>
      <c r="AV185" s="83"/>
      <c r="AW185" s="83"/>
      <c r="AX185" s="83"/>
      <c r="AY185" s="83"/>
      <c r="AZ185" s="83"/>
      <c r="BA185" s="83"/>
      <c r="BB185" s="83"/>
      <c r="BC185" s="83"/>
      <c r="BD185" s="83"/>
      <c r="BE185" s="83"/>
      <c r="BF185" s="83"/>
      <c r="BG185" s="83"/>
      <c r="BH185" s="83"/>
      <c r="BI185" s="83"/>
      <c r="BJ185" s="83"/>
      <c r="BK185" s="83"/>
      <c r="BL185" s="83"/>
      <c r="BM185" s="83"/>
      <c r="BN185" s="83"/>
      <c r="BO185" s="83"/>
      <c r="BP185" s="83"/>
      <c r="BQ185" s="83"/>
      <c r="BR185" s="83"/>
      <c r="BS185" s="83"/>
      <c r="BT185" s="83"/>
      <c r="BU185" s="83"/>
      <c r="BV185" s="83"/>
      <c r="BW185" s="83"/>
      <c r="BX185" s="83"/>
      <c r="BY185" s="83"/>
      <c r="BZ185" s="83"/>
      <c r="CA185" s="83"/>
      <c r="CB185" s="83"/>
      <c r="CC185" s="83"/>
      <c r="CD185" s="83"/>
      <c r="CE185" s="83"/>
      <c r="CF185" s="83"/>
      <c r="CG185" s="83"/>
      <c r="CH185" s="83"/>
      <c r="CI185" s="83"/>
      <c r="CJ185" s="83"/>
      <c r="CK185" s="83"/>
      <c r="CL185" s="83"/>
      <c r="CM185" s="83"/>
      <c r="CN185" s="83"/>
      <c r="CO185" s="83"/>
      <c r="CP185" s="83"/>
      <c r="CQ185" s="83"/>
      <c r="CR185" s="83"/>
      <c r="CS185" s="83"/>
      <c r="CT185" s="83"/>
      <c r="CU185" s="83"/>
      <c r="CV185" s="83"/>
      <c r="CW185" s="83"/>
      <c r="CX185" s="83"/>
      <c r="CY185" s="83"/>
      <c r="CZ185" s="83"/>
      <c r="DA185" s="83"/>
      <c r="DB185" s="83"/>
      <c r="DC185" s="83"/>
      <c r="DD185" s="83"/>
      <c r="DE185" s="83"/>
      <c r="DF185" s="83"/>
      <c r="DG185" s="83"/>
      <c r="DH185" s="83"/>
      <c r="DI185" s="83"/>
      <c r="DJ185" s="83"/>
      <c r="DK185" s="83"/>
      <c r="DL185" s="83"/>
      <c r="DM185" s="83"/>
      <c r="DN185" s="83"/>
      <c r="DO185" s="83"/>
      <c r="DP185" s="83"/>
      <c r="DQ185" s="83"/>
      <c r="DR185" s="83"/>
      <c r="DS185" s="83"/>
      <c r="DT185" s="83"/>
      <c r="DU185" s="83"/>
      <c r="DV185" s="83"/>
      <c r="DW185" s="83"/>
      <c r="DX185" s="83"/>
      <c r="DY185" s="83"/>
      <c r="DZ185" s="83"/>
      <c r="EA185" s="83"/>
      <c r="EB185" s="83"/>
      <c r="EC185" s="83"/>
      <c r="ED185" s="83"/>
      <c r="EE185" s="83"/>
      <c r="EF185" s="83"/>
      <c r="EG185" s="83"/>
      <c r="EH185" s="83"/>
      <c r="EI185" s="83"/>
      <c r="EJ185" s="83"/>
      <c r="EK185" s="83"/>
      <c r="EL185" s="83"/>
      <c r="EM185" s="83"/>
      <c r="EN185" s="83"/>
      <c r="EO185" s="83"/>
      <c r="EP185" s="83"/>
      <c r="EQ185" s="83"/>
      <c r="ER185" s="83"/>
      <c r="ES185" s="83"/>
      <c r="ET185" s="83"/>
      <c r="EU185" s="83"/>
      <c r="EV185" s="83"/>
      <c r="EW185" s="83"/>
      <c r="EX185" s="83"/>
      <c r="EY185" s="83"/>
      <c r="EZ185" s="83"/>
      <c r="FA185" s="83"/>
      <c r="FB185" s="83"/>
      <c r="FC185" s="83"/>
      <c r="FD185" s="83"/>
      <c r="FE185" s="83"/>
      <c r="FF185" s="83"/>
      <c r="FG185" s="83"/>
      <c r="FH185" s="83"/>
      <c r="FI185" s="83"/>
      <c r="FJ185" s="83"/>
      <c r="FK185" s="83"/>
      <c r="FL185" s="83"/>
      <c r="FM185" s="83"/>
      <c r="FN185" s="83"/>
      <c r="FO185" s="83"/>
      <c r="FP185" s="83"/>
      <c r="FQ185" s="83"/>
      <c r="FR185" s="83"/>
      <c r="FS185" s="83"/>
    </row>
    <row r="186" spans="8:175" s="79" customFormat="1" x14ac:dyDescent="0.25">
      <c r="H186" s="81"/>
      <c r="I186" s="81"/>
      <c r="J186" s="82"/>
      <c r="R186" s="83"/>
      <c r="S186" s="87"/>
      <c r="T186" s="81"/>
      <c r="U186" s="81"/>
      <c r="AC186" s="83"/>
      <c r="AD186" s="87"/>
      <c r="AE186" s="81"/>
      <c r="AF186" s="81"/>
      <c r="AN186" s="83"/>
      <c r="AO186" s="83"/>
      <c r="AP186" s="86"/>
      <c r="AQ186" s="81"/>
      <c r="AR186" s="83"/>
      <c r="AS186" s="83"/>
      <c r="AT186" s="83"/>
      <c r="AU186" s="83"/>
      <c r="AV186" s="83"/>
      <c r="AW186" s="83"/>
      <c r="AX186" s="83"/>
      <c r="AY186" s="83"/>
      <c r="AZ186" s="83"/>
      <c r="BA186" s="83"/>
      <c r="BB186" s="83"/>
      <c r="BC186" s="83"/>
      <c r="BD186" s="83"/>
      <c r="BE186" s="83"/>
      <c r="BF186" s="83"/>
      <c r="BG186" s="83"/>
      <c r="BH186" s="83"/>
      <c r="BI186" s="83"/>
      <c r="BJ186" s="83"/>
      <c r="BK186" s="83"/>
      <c r="BL186" s="83"/>
      <c r="BM186" s="83"/>
      <c r="BN186" s="83"/>
      <c r="BO186" s="83"/>
      <c r="BP186" s="83"/>
      <c r="BQ186" s="83"/>
      <c r="BR186" s="83"/>
      <c r="BS186" s="83"/>
      <c r="BT186" s="83"/>
      <c r="BU186" s="83"/>
      <c r="BV186" s="83"/>
      <c r="BW186" s="83"/>
      <c r="BX186" s="83"/>
      <c r="BY186" s="83"/>
      <c r="BZ186" s="83"/>
      <c r="CA186" s="83"/>
      <c r="CB186" s="83"/>
      <c r="CC186" s="83"/>
      <c r="CD186" s="83"/>
      <c r="CE186" s="83"/>
      <c r="CF186" s="83"/>
      <c r="CG186" s="83"/>
      <c r="CH186" s="83"/>
      <c r="CI186" s="83"/>
      <c r="CJ186" s="83"/>
      <c r="CK186" s="83"/>
      <c r="CL186" s="83"/>
      <c r="CM186" s="83"/>
      <c r="CN186" s="83"/>
      <c r="CO186" s="83"/>
      <c r="CP186" s="83"/>
      <c r="CQ186" s="83"/>
      <c r="CR186" s="83"/>
      <c r="CS186" s="83"/>
      <c r="CT186" s="83"/>
      <c r="CU186" s="83"/>
      <c r="CV186" s="83"/>
      <c r="CW186" s="83"/>
      <c r="CX186" s="83"/>
      <c r="CY186" s="83"/>
      <c r="CZ186" s="83"/>
      <c r="DA186" s="83"/>
      <c r="DB186" s="83"/>
      <c r="DC186" s="83"/>
      <c r="DD186" s="83"/>
      <c r="DE186" s="83"/>
      <c r="DF186" s="83"/>
      <c r="DG186" s="83"/>
      <c r="DH186" s="83"/>
      <c r="DI186" s="83"/>
      <c r="DJ186" s="83"/>
      <c r="DK186" s="83"/>
      <c r="DL186" s="83"/>
      <c r="DM186" s="83"/>
      <c r="DN186" s="83"/>
      <c r="DO186" s="83"/>
      <c r="DP186" s="83"/>
      <c r="DQ186" s="83"/>
      <c r="DR186" s="83"/>
      <c r="DS186" s="83"/>
      <c r="DT186" s="83"/>
      <c r="DU186" s="83"/>
      <c r="DV186" s="83"/>
      <c r="DW186" s="83"/>
      <c r="DX186" s="83"/>
      <c r="DY186" s="83"/>
      <c r="DZ186" s="83"/>
      <c r="EA186" s="83"/>
      <c r="EB186" s="83"/>
      <c r="EC186" s="83"/>
      <c r="ED186" s="83"/>
      <c r="EE186" s="83"/>
      <c r="EF186" s="83"/>
      <c r="EG186" s="83"/>
      <c r="EH186" s="83"/>
      <c r="EI186" s="83"/>
      <c r="EJ186" s="83"/>
      <c r="EK186" s="83"/>
      <c r="EL186" s="83"/>
      <c r="EM186" s="83"/>
      <c r="EN186" s="83"/>
      <c r="EO186" s="83"/>
      <c r="EP186" s="83"/>
      <c r="EQ186" s="83"/>
      <c r="ER186" s="83"/>
      <c r="ES186" s="83"/>
      <c r="ET186" s="83"/>
      <c r="EU186" s="83"/>
      <c r="EV186" s="83"/>
      <c r="EW186" s="83"/>
      <c r="EX186" s="83"/>
      <c r="EY186" s="83"/>
      <c r="EZ186" s="83"/>
      <c r="FA186" s="83"/>
      <c r="FB186" s="83"/>
      <c r="FC186" s="83"/>
      <c r="FD186" s="83"/>
      <c r="FE186" s="83"/>
      <c r="FF186" s="83"/>
      <c r="FG186" s="83"/>
      <c r="FH186" s="83"/>
      <c r="FI186" s="83"/>
      <c r="FJ186" s="83"/>
      <c r="FK186" s="83"/>
      <c r="FL186" s="83"/>
      <c r="FM186" s="83"/>
      <c r="FN186" s="83"/>
      <c r="FO186" s="83"/>
      <c r="FP186" s="83"/>
      <c r="FQ186" s="83"/>
      <c r="FR186" s="83"/>
      <c r="FS186" s="83"/>
    </row>
    <row r="187" spans="8:175" s="79" customFormat="1" x14ac:dyDescent="0.25">
      <c r="H187" s="81"/>
      <c r="I187" s="81"/>
      <c r="J187" s="82"/>
      <c r="R187" s="83"/>
      <c r="S187" s="87"/>
      <c r="T187" s="81"/>
      <c r="U187" s="81"/>
      <c r="AC187" s="83"/>
      <c r="AD187" s="87"/>
      <c r="AE187" s="81"/>
      <c r="AF187" s="81"/>
      <c r="AN187" s="83"/>
      <c r="AO187" s="83"/>
      <c r="AP187" s="86"/>
      <c r="AQ187" s="81"/>
      <c r="AR187" s="83"/>
      <c r="AS187" s="83"/>
      <c r="AT187" s="83"/>
      <c r="AU187" s="83"/>
      <c r="AV187" s="83"/>
      <c r="AW187" s="83"/>
      <c r="AX187" s="83"/>
      <c r="AY187" s="83"/>
      <c r="AZ187" s="83"/>
      <c r="BA187" s="83"/>
      <c r="BB187" s="83"/>
      <c r="BC187" s="83"/>
      <c r="BD187" s="83"/>
      <c r="BE187" s="83"/>
      <c r="BF187" s="83"/>
      <c r="BG187" s="83"/>
      <c r="BH187" s="83"/>
      <c r="BI187" s="83"/>
      <c r="BJ187" s="83"/>
      <c r="BK187" s="83"/>
      <c r="BL187" s="83"/>
      <c r="BM187" s="83"/>
      <c r="BN187" s="83"/>
      <c r="BO187" s="83"/>
      <c r="BP187" s="83"/>
      <c r="BQ187" s="83"/>
      <c r="BR187" s="83"/>
      <c r="BS187" s="83"/>
      <c r="BT187" s="83"/>
      <c r="BU187" s="83"/>
      <c r="BV187" s="83"/>
      <c r="BW187" s="83"/>
      <c r="BX187" s="83"/>
      <c r="BY187" s="83"/>
      <c r="BZ187" s="83"/>
      <c r="CA187" s="83"/>
      <c r="CB187" s="83"/>
      <c r="CC187" s="83"/>
      <c r="CD187" s="83"/>
      <c r="CE187" s="83"/>
      <c r="CF187" s="83"/>
      <c r="CG187" s="83"/>
      <c r="CH187" s="83"/>
      <c r="CI187" s="83"/>
      <c r="CJ187" s="83"/>
      <c r="CK187" s="83"/>
      <c r="CL187" s="83"/>
      <c r="CM187" s="83"/>
      <c r="CN187" s="83"/>
      <c r="CO187" s="83"/>
      <c r="CP187" s="83"/>
      <c r="CQ187" s="83"/>
      <c r="CR187" s="83"/>
      <c r="CS187" s="83"/>
      <c r="CT187" s="83"/>
      <c r="CU187" s="83"/>
      <c r="CV187" s="83"/>
      <c r="CW187" s="83"/>
      <c r="CX187" s="83"/>
      <c r="CY187" s="83"/>
      <c r="CZ187" s="83"/>
      <c r="DA187" s="83"/>
      <c r="DB187" s="83"/>
      <c r="DC187" s="83"/>
      <c r="DD187" s="83"/>
      <c r="DE187" s="83"/>
      <c r="DF187" s="83"/>
      <c r="DG187" s="83"/>
      <c r="DH187" s="83"/>
      <c r="DI187" s="83"/>
      <c r="DJ187" s="83"/>
      <c r="DK187" s="83"/>
      <c r="DL187" s="83"/>
      <c r="DM187" s="83"/>
      <c r="DN187" s="83"/>
      <c r="DO187" s="83"/>
      <c r="DP187" s="83"/>
      <c r="DQ187" s="83"/>
      <c r="DR187" s="83"/>
      <c r="DS187" s="83"/>
      <c r="DT187" s="83"/>
      <c r="DU187" s="83"/>
      <c r="DV187" s="83"/>
      <c r="DW187" s="83"/>
      <c r="DX187" s="83"/>
      <c r="DY187" s="83"/>
      <c r="DZ187" s="83"/>
      <c r="EA187" s="83"/>
      <c r="EB187" s="83"/>
      <c r="EC187" s="83"/>
      <c r="ED187" s="83"/>
      <c r="EE187" s="83"/>
      <c r="EF187" s="83"/>
      <c r="EG187" s="83"/>
      <c r="EH187" s="83"/>
      <c r="EI187" s="83"/>
      <c r="EJ187" s="83"/>
      <c r="EK187" s="83"/>
      <c r="EL187" s="83"/>
      <c r="EM187" s="83"/>
      <c r="EN187" s="83"/>
      <c r="EO187" s="83"/>
      <c r="EP187" s="83"/>
      <c r="EQ187" s="83"/>
      <c r="ER187" s="83"/>
      <c r="ES187" s="83"/>
      <c r="ET187" s="83"/>
      <c r="EU187" s="83"/>
      <c r="EV187" s="83"/>
      <c r="EW187" s="83"/>
      <c r="EX187" s="83"/>
      <c r="EY187" s="83"/>
      <c r="EZ187" s="83"/>
      <c r="FA187" s="83"/>
      <c r="FB187" s="83"/>
      <c r="FC187" s="83"/>
      <c r="FD187" s="83"/>
      <c r="FE187" s="83"/>
      <c r="FF187" s="83"/>
      <c r="FG187" s="83"/>
      <c r="FH187" s="83"/>
      <c r="FI187" s="83"/>
      <c r="FJ187" s="83"/>
      <c r="FK187" s="83"/>
      <c r="FL187" s="83"/>
      <c r="FM187" s="83"/>
      <c r="FN187" s="83"/>
      <c r="FO187" s="83"/>
      <c r="FP187" s="83"/>
      <c r="FQ187" s="83"/>
      <c r="FR187" s="83"/>
      <c r="FS187" s="83"/>
    </row>
    <row r="188" spans="8:175" s="79" customFormat="1" x14ac:dyDescent="0.25">
      <c r="H188" s="81"/>
      <c r="I188" s="81"/>
      <c r="J188" s="82"/>
      <c r="R188" s="83"/>
      <c r="S188" s="87"/>
      <c r="T188" s="81"/>
      <c r="U188" s="81"/>
      <c r="AC188" s="83"/>
      <c r="AD188" s="87"/>
      <c r="AE188" s="81"/>
      <c r="AF188" s="81"/>
      <c r="AN188" s="83"/>
      <c r="AO188" s="83"/>
      <c r="AP188" s="86"/>
      <c r="AQ188" s="81"/>
      <c r="AR188" s="83"/>
      <c r="AS188" s="83"/>
      <c r="AT188" s="83"/>
      <c r="AU188" s="83"/>
      <c r="AV188" s="83"/>
      <c r="AW188" s="83"/>
      <c r="AX188" s="83"/>
      <c r="AY188" s="83"/>
      <c r="AZ188" s="83"/>
      <c r="BA188" s="83"/>
      <c r="BB188" s="83"/>
      <c r="BC188" s="83"/>
      <c r="BD188" s="83"/>
      <c r="BE188" s="83"/>
      <c r="BF188" s="83"/>
      <c r="BG188" s="83"/>
      <c r="BH188" s="83"/>
      <c r="BI188" s="83"/>
      <c r="BJ188" s="83"/>
      <c r="BK188" s="83"/>
      <c r="BL188" s="83"/>
      <c r="BM188" s="83"/>
      <c r="BN188" s="83"/>
      <c r="BO188" s="83"/>
      <c r="BP188" s="83"/>
      <c r="BQ188" s="83"/>
      <c r="BR188" s="83"/>
      <c r="BS188" s="83"/>
      <c r="BT188" s="83"/>
      <c r="BU188" s="83"/>
      <c r="BV188" s="83"/>
      <c r="BW188" s="83"/>
      <c r="BX188" s="83"/>
      <c r="BY188" s="83"/>
      <c r="BZ188" s="83"/>
      <c r="CA188" s="83"/>
      <c r="CB188" s="83"/>
      <c r="CC188" s="83"/>
      <c r="CD188" s="83"/>
      <c r="CE188" s="83"/>
      <c r="CF188" s="83"/>
      <c r="CG188" s="83"/>
      <c r="CH188" s="83"/>
      <c r="CI188" s="83"/>
      <c r="CJ188" s="83"/>
      <c r="CK188" s="83"/>
      <c r="CL188" s="83"/>
      <c r="CM188" s="83"/>
      <c r="CN188" s="83"/>
      <c r="CO188" s="83"/>
      <c r="CP188" s="83"/>
      <c r="CQ188" s="83"/>
      <c r="CR188" s="83"/>
      <c r="CS188" s="83"/>
      <c r="CT188" s="83"/>
      <c r="CU188" s="83"/>
      <c r="CV188" s="83"/>
      <c r="CW188" s="83"/>
      <c r="CX188" s="83"/>
      <c r="CY188" s="83"/>
      <c r="CZ188" s="83"/>
      <c r="DA188" s="83"/>
      <c r="DB188" s="83"/>
      <c r="DC188" s="83"/>
      <c r="DD188" s="83"/>
      <c r="DE188" s="83"/>
      <c r="DF188" s="83"/>
      <c r="DG188" s="83"/>
      <c r="DH188" s="83"/>
      <c r="DI188" s="83"/>
      <c r="DJ188" s="83"/>
      <c r="DK188" s="83"/>
      <c r="DL188" s="83"/>
      <c r="DM188" s="83"/>
      <c r="DN188" s="83"/>
      <c r="DO188" s="83"/>
      <c r="DP188" s="83"/>
      <c r="DQ188" s="83"/>
      <c r="DR188" s="83"/>
      <c r="DS188" s="83"/>
      <c r="DT188" s="83"/>
      <c r="DU188" s="83"/>
      <c r="DV188" s="83"/>
      <c r="DW188" s="83"/>
      <c r="DX188" s="83"/>
      <c r="DY188" s="83"/>
      <c r="DZ188" s="83"/>
      <c r="EA188" s="83"/>
      <c r="EB188" s="83"/>
      <c r="EC188" s="83"/>
      <c r="ED188" s="83"/>
      <c r="EE188" s="83"/>
      <c r="EF188" s="83"/>
      <c r="EG188" s="83"/>
      <c r="EH188" s="83"/>
      <c r="EI188" s="83"/>
      <c r="EJ188" s="83"/>
      <c r="EK188" s="83"/>
      <c r="EL188" s="83"/>
      <c r="EM188" s="83"/>
      <c r="EN188" s="83"/>
      <c r="EO188" s="83"/>
      <c r="EP188" s="83"/>
      <c r="EQ188" s="83"/>
      <c r="ER188" s="83"/>
      <c r="ES188" s="83"/>
      <c r="ET188" s="83"/>
      <c r="EU188" s="83"/>
      <c r="EV188" s="83"/>
      <c r="EW188" s="83"/>
      <c r="EX188" s="83"/>
      <c r="EY188" s="83"/>
      <c r="EZ188" s="83"/>
      <c r="FA188" s="83"/>
      <c r="FB188" s="83"/>
      <c r="FC188" s="83"/>
      <c r="FD188" s="83"/>
      <c r="FE188" s="83"/>
      <c r="FF188" s="83"/>
      <c r="FG188" s="83"/>
      <c r="FH188" s="83"/>
      <c r="FI188" s="83"/>
      <c r="FJ188" s="83"/>
      <c r="FK188" s="83"/>
      <c r="FL188" s="83"/>
      <c r="FM188" s="83"/>
      <c r="FN188" s="83"/>
      <c r="FO188" s="83"/>
      <c r="FP188" s="83"/>
      <c r="FQ188" s="83"/>
      <c r="FR188" s="83"/>
      <c r="FS188" s="83"/>
    </row>
    <row r="189" spans="8:175" s="79" customFormat="1" x14ac:dyDescent="0.25">
      <c r="H189" s="81"/>
      <c r="I189" s="81"/>
      <c r="J189" s="82"/>
      <c r="R189" s="83"/>
      <c r="S189" s="87"/>
      <c r="T189" s="81"/>
      <c r="U189" s="81"/>
      <c r="AC189" s="83"/>
      <c r="AD189" s="87"/>
      <c r="AE189" s="81"/>
      <c r="AF189" s="81"/>
      <c r="AN189" s="83"/>
      <c r="AO189" s="83"/>
      <c r="AP189" s="86"/>
      <c r="AQ189" s="81"/>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83"/>
      <c r="BO189" s="83"/>
      <c r="BP189" s="83"/>
      <c r="BQ189" s="83"/>
      <c r="BR189" s="83"/>
      <c r="BS189" s="83"/>
      <c r="BT189" s="83"/>
      <c r="BU189" s="83"/>
      <c r="BV189" s="83"/>
      <c r="BW189" s="83"/>
      <c r="BX189" s="83"/>
      <c r="BY189" s="83"/>
      <c r="BZ189" s="83"/>
      <c r="CA189" s="83"/>
      <c r="CB189" s="83"/>
      <c r="CC189" s="83"/>
      <c r="CD189" s="83"/>
      <c r="CE189" s="83"/>
      <c r="CF189" s="83"/>
      <c r="CG189" s="83"/>
      <c r="CH189" s="83"/>
      <c r="CI189" s="83"/>
      <c r="CJ189" s="83"/>
      <c r="CK189" s="83"/>
      <c r="CL189" s="83"/>
      <c r="CM189" s="83"/>
      <c r="CN189" s="83"/>
      <c r="CO189" s="83"/>
      <c r="CP189" s="83"/>
      <c r="CQ189" s="83"/>
      <c r="CR189" s="83"/>
      <c r="CS189" s="83"/>
      <c r="CT189" s="83"/>
      <c r="CU189" s="83"/>
      <c r="CV189" s="83"/>
      <c r="CW189" s="83"/>
      <c r="CX189" s="83"/>
      <c r="CY189" s="83"/>
      <c r="CZ189" s="83"/>
      <c r="DA189" s="83"/>
      <c r="DB189" s="83"/>
      <c r="DC189" s="83"/>
      <c r="DD189" s="83"/>
      <c r="DE189" s="83"/>
      <c r="DF189" s="83"/>
      <c r="DG189" s="83"/>
      <c r="DH189" s="83"/>
      <c r="DI189" s="83"/>
      <c r="DJ189" s="83"/>
      <c r="DK189" s="83"/>
      <c r="DL189" s="83"/>
      <c r="DM189" s="83"/>
      <c r="DN189" s="83"/>
      <c r="DO189" s="83"/>
      <c r="DP189" s="83"/>
      <c r="DQ189" s="83"/>
      <c r="DR189" s="83"/>
      <c r="DS189" s="83"/>
      <c r="DT189" s="83"/>
      <c r="DU189" s="83"/>
      <c r="DV189" s="83"/>
      <c r="DW189" s="83"/>
      <c r="DX189" s="83"/>
      <c r="DY189" s="83"/>
      <c r="DZ189" s="83"/>
      <c r="EA189" s="83"/>
      <c r="EB189" s="83"/>
      <c r="EC189" s="83"/>
      <c r="ED189" s="83"/>
      <c r="EE189" s="83"/>
      <c r="EF189" s="83"/>
      <c r="EG189" s="83"/>
      <c r="EH189" s="83"/>
      <c r="EI189" s="83"/>
      <c r="EJ189" s="83"/>
      <c r="EK189" s="83"/>
      <c r="EL189" s="83"/>
      <c r="EM189" s="83"/>
      <c r="EN189" s="83"/>
      <c r="EO189" s="83"/>
      <c r="EP189" s="83"/>
      <c r="EQ189" s="83"/>
      <c r="ER189" s="83"/>
      <c r="ES189" s="83"/>
      <c r="ET189" s="83"/>
      <c r="EU189" s="83"/>
      <c r="EV189" s="83"/>
      <c r="EW189" s="83"/>
      <c r="EX189" s="83"/>
      <c r="EY189" s="83"/>
      <c r="EZ189" s="83"/>
      <c r="FA189" s="83"/>
      <c r="FB189" s="83"/>
      <c r="FC189" s="83"/>
      <c r="FD189" s="83"/>
      <c r="FE189" s="83"/>
      <c r="FF189" s="83"/>
      <c r="FG189" s="83"/>
      <c r="FH189" s="83"/>
      <c r="FI189" s="83"/>
      <c r="FJ189" s="83"/>
      <c r="FK189" s="83"/>
      <c r="FL189" s="83"/>
      <c r="FM189" s="83"/>
      <c r="FN189" s="83"/>
      <c r="FO189" s="83"/>
      <c r="FP189" s="83"/>
      <c r="FQ189" s="83"/>
      <c r="FR189" s="83"/>
      <c r="FS189" s="83"/>
    </row>
    <row r="190" spans="8:175" s="79" customFormat="1" x14ac:dyDescent="0.25">
      <c r="H190" s="81"/>
      <c r="I190" s="81"/>
      <c r="J190" s="82"/>
      <c r="R190" s="83"/>
      <c r="S190" s="87"/>
      <c r="T190" s="81"/>
      <c r="U190" s="81"/>
      <c r="AC190" s="83"/>
      <c r="AD190" s="87"/>
      <c r="AE190" s="81"/>
      <c r="AF190" s="81"/>
      <c r="AN190" s="83"/>
      <c r="AO190" s="83"/>
      <c r="AP190" s="86"/>
      <c r="AQ190" s="81"/>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83"/>
      <c r="BO190" s="83"/>
      <c r="BP190" s="83"/>
      <c r="BQ190" s="83"/>
      <c r="BR190" s="83"/>
      <c r="BS190" s="83"/>
      <c r="BT190" s="83"/>
      <c r="BU190" s="83"/>
      <c r="BV190" s="83"/>
      <c r="BW190" s="83"/>
      <c r="BX190" s="83"/>
      <c r="BY190" s="83"/>
      <c r="BZ190" s="83"/>
      <c r="CA190" s="83"/>
      <c r="CB190" s="83"/>
      <c r="CC190" s="83"/>
      <c r="CD190" s="83"/>
      <c r="CE190" s="83"/>
      <c r="CF190" s="83"/>
      <c r="CG190" s="83"/>
      <c r="CH190" s="83"/>
      <c r="CI190" s="83"/>
      <c r="CJ190" s="83"/>
      <c r="CK190" s="83"/>
      <c r="CL190" s="83"/>
      <c r="CM190" s="83"/>
      <c r="CN190" s="83"/>
      <c r="CO190" s="83"/>
      <c r="CP190" s="83"/>
      <c r="CQ190" s="83"/>
      <c r="CR190" s="83"/>
      <c r="CS190" s="83"/>
      <c r="CT190" s="83"/>
      <c r="CU190" s="83"/>
      <c r="CV190" s="83"/>
      <c r="CW190" s="83"/>
      <c r="CX190" s="83"/>
      <c r="CY190" s="83"/>
      <c r="CZ190" s="83"/>
      <c r="DA190" s="83"/>
      <c r="DB190" s="83"/>
      <c r="DC190" s="83"/>
      <c r="DD190" s="83"/>
      <c r="DE190" s="83"/>
      <c r="DF190" s="83"/>
      <c r="DG190" s="83"/>
      <c r="DH190" s="83"/>
      <c r="DI190" s="83"/>
      <c r="DJ190" s="83"/>
      <c r="DK190" s="83"/>
      <c r="DL190" s="83"/>
      <c r="DM190" s="83"/>
      <c r="DN190" s="83"/>
      <c r="DO190" s="83"/>
      <c r="DP190" s="83"/>
      <c r="DQ190" s="83"/>
      <c r="DR190" s="83"/>
      <c r="DS190" s="83"/>
      <c r="DT190" s="83"/>
      <c r="DU190" s="83"/>
      <c r="DV190" s="83"/>
      <c r="DW190" s="83"/>
      <c r="DX190" s="83"/>
      <c r="DY190" s="83"/>
      <c r="DZ190" s="83"/>
      <c r="EA190" s="83"/>
      <c r="EB190" s="83"/>
      <c r="EC190" s="83"/>
      <c r="ED190" s="83"/>
      <c r="EE190" s="83"/>
      <c r="EF190" s="83"/>
      <c r="EG190" s="83"/>
      <c r="EH190" s="83"/>
      <c r="EI190" s="83"/>
      <c r="EJ190" s="83"/>
      <c r="EK190" s="83"/>
      <c r="EL190" s="83"/>
      <c r="EM190" s="83"/>
      <c r="EN190" s="83"/>
      <c r="EO190" s="83"/>
      <c r="EP190" s="83"/>
      <c r="EQ190" s="83"/>
      <c r="ER190" s="83"/>
      <c r="ES190" s="83"/>
      <c r="ET190" s="83"/>
      <c r="EU190" s="83"/>
      <c r="EV190" s="83"/>
      <c r="EW190" s="83"/>
      <c r="EX190" s="83"/>
      <c r="EY190" s="83"/>
      <c r="EZ190" s="83"/>
      <c r="FA190" s="83"/>
      <c r="FB190" s="83"/>
      <c r="FC190" s="83"/>
      <c r="FD190" s="83"/>
      <c r="FE190" s="83"/>
      <c r="FF190" s="83"/>
      <c r="FG190" s="83"/>
      <c r="FH190" s="83"/>
      <c r="FI190" s="83"/>
      <c r="FJ190" s="83"/>
      <c r="FK190" s="83"/>
      <c r="FL190" s="83"/>
      <c r="FM190" s="83"/>
      <c r="FN190" s="83"/>
      <c r="FO190" s="83"/>
      <c r="FP190" s="83"/>
      <c r="FQ190" s="83"/>
      <c r="FR190" s="83"/>
      <c r="FS190" s="83"/>
    </row>
    <row r="191" spans="8:175" s="79" customFormat="1" x14ac:dyDescent="0.25">
      <c r="H191" s="81"/>
      <c r="I191" s="81"/>
      <c r="J191" s="82"/>
      <c r="R191" s="83"/>
      <c r="S191" s="87"/>
      <c r="T191" s="81"/>
      <c r="U191" s="81"/>
      <c r="AC191" s="83"/>
      <c r="AD191" s="87"/>
      <c r="AE191" s="81"/>
      <c r="AF191" s="81"/>
      <c r="AN191" s="83"/>
      <c r="AO191" s="83"/>
      <c r="AP191" s="86"/>
      <c r="AQ191" s="81"/>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83"/>
      <c r="BO191" s="83"/>
      <c r="BP191" s="83"/>
      <c r="BQ191" s="83"/>
      <c r="BR191" s="83"/>
      <c r="BS191" s="83"/>
      <c r="BT191" s="83"/>
      <c r="BU191" s="83"/>
      <c r="BV191" s="83"/>
      <c r="BW191" s="83"/>
      <c r="BX191" s="83"/>
      <c r="BY191" s="83"/>
      <c r="BZ191" s="83"/>
      <c r="CA191" s="83"/>
      <c r="CB191" s="83"/>
      <c r="CC191" s="83"/>
      <c r="CD191" s="83"/>
      <c r="CE191" s="83"/>
      <c r="CF191" s="83"/>
      <c r="CG191" s="83"/>
      <c r="CH191" s="83"/>
      <c r="CI191" s="83"/>
      <c r="CJ191" s="83"/>
      <c r="CK191" s="83"/>
      <c r="CL191" s="83"/>
      <c r="CM191" s="83"/>
      <c r="CN191" s="83"/>
      <c r="CO191" s="83"/>
      <c r="CP191" s="83"/>
      <c r="CQ191" s="83"/>
      <c r="CR191" s="83"/>
      <c r="CS191" s="83"/>
      <c r="CT191" s="83"/>
      <c r="CU191" s="83"/>
      <c r="CV191" s="83"/>
      <c r="CW191" s="83"/>
      <c r="CX191" s="83"/>
      <c r="CY191" s="83"/>
      <c r="CZ191" s="83"/>
      <c r="DA191" s="83"/>
      <c r="DB191" s="83"/>
      <c r="DC191" s="83"/>
      <c r="DD191" s="83"/>
      <c r="DE191" s="83"/>
      <c r="DF191" s="83"/>
      <c r="DG191" s="83"/>
      <c r="DH191" s="83"/>
      <c r="DI191" s="83"/>
      <c r="DJ191" s="83"/>
      <c r="DK191" s="83"/>
      <c r="DL191" s="83"/>
      <c r="DM191" s="83"/>
      <c r="DN191" s="83"/>
      <c r="DO191" s="83"/>
      <c r="DP191" s="83"/>
      <c r="DQ191" s="83"/>
      <c r="DR191" s="83"/>
      <c r="DS191" s="83"/>
      <c r="DT191" s="83"/>
      <c r="DU191" s="83"/>
      <c r="DV191" s="83"/>
      <c r="DW191" s="83"/>
      <c r="DX191" s="83"/>
      <c r="DY191" s="83"/>
      <c r="DZ191" s="83"/>
      <c r="EA191" s="83"/>
      <c r="EB191" s="83"/>
      <c r="EC191" s="83"/>
      <c r="ED191" s="83"/>
      <c r="EE191" s="83"/>
      <c r="EF191" s="83"/>
      <c r="EG191" s="83"/>
      <c r="EH191" s="83"/>
      <c r="EI191" s="83"/>
      <c r="EJ191" s="83"/>
      <c r="EK191" s="83"/>
      <c r="EL191" s="83"/>
      <c r="EM191" s="83"/>
      <c r="EN191" s="83"/>
      <c r="EO191" s="83"/>
      <c r="EP191" s="83"/>
      <c r="EQ191" s="83"/>
      <c r="ER191" s="83"/>
      <c r="ES191" s="83"/>
      <c r="ET191" s="83"/>
      <c r="EU191" s="83"/>
      <c r="EV191" s="83"/>
      <c r="EW191" s="83"/>
      <c r="EX191" s="83"/>
      <c r="EY191" s="83"/>
      <c r="EZ191" s="83"/>
      <c r="FA191" s="83"/>
      <c r="FB191" s="83"/>
      <c r="FC191" s="83"/>
      <c r="FD191" s="83"/>
      <c r="FE191" s="83"/>
      <c r="FF191" s="83"/>
      <c r="FG191" s="83"/>
      <c r="FH191" s="83"/>
      <c r="FI191" s="83"/>
      <c r="FJ191" s="83"/>
      <c r="FK191" s="83"/>
      <c r="FL191" s="83"/>
      <c r="FM191" s="83"/>
      <c r="FN191" s="83"/>
      <c r="FO191" s="83"/>
      <c r="FP191" s="83"/>
      <c r="FQ191" s="83"/>
      <c r="FR191" s="83"/>
      <c r="FS191" s="83"/>
    </row>
    <row r="192" spans="8:175" s="79" customFormat="1" x14ac:dyDescent="0.25">
      <c r="H192" s="81"/>
      <c r="I192" s="81"/>
      <c r="J192" s="82"/>
      <c r="R192" s="83"/>
      <c r="S192" s="87"/>
      <c r="T192" s="81"/>
      <c r="U192" s="81"/>
      <c r="AC192" s="83"/>
      <c r="AD192" s="87"/>
      <c r="AE192" s="81"/>
      <c r="AF192" s="81"/>
      <c r="AN192" s="83"/>
      <c r="AO192" s="83"/>
      <c r="AP192" s="86"/>
      <c r="AQ192" s="81"/>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83"/>
      <c r="BO192" s="83"/>
      <c r="BP192" s="83"/>
      <c r="BQ192" s="83"/>
      <c r="BR192" s="83"/>
      <c r="BS192" s="83"/>
      <c r="BT192" s="83"/>
      <c r="BU192" s="83"/>
      <c r="BV192" s="83"/>
      <c r="BW192" s="83"/>
      <c r="BX192" s="83"/>
      <c r="BY192" s="83"/>
      <c r="BZ192" s="83"/>
      <c r="CA192" s="83"/>
      <c r="CB192" s="83"/>
      <c r="CC192" s="83"/>
      <c r="CD192" s="83"/>
      <c r="CE192" s="83"/>
      <c r="CF192" s="83"/>
      <c r="CG192" s="83"/>
      <c r="CH192" s="83"/>
      <c r="CI192" s="83"/>
      <c r="CJ192" s="83"/>
      <c r="CK192" s="83"/>
      <c r="CL192" s="83"/>
      <c r="CM192" s="83"/>
      <c r="CN192" s="83"/>
      <c r="CO192" s="83"/>
      <c r="CP192" s="83"/>
      <c r="CQ192" s="83"/>
      <c r="CR192" s="83"/>
      <c r="CS192" s="83"/>
      <c r="CT192" s="83"/>
      <c r="CU192" s="83"/>
      <c r="CV192" s="83"/>
      <c r="CW192" s="83"/>
      <c r="CX192" s="83"/>
      <c r="CY192" s="83"/>
      <c r="CZ192" s="83"/>
      <c r="DA192" s="83"/>
      <c r="DB192" s="83"/>
      <c r="DC192" s="83"/>
      <c r="DD192" s="83"/>
      <c r="DE192" s="83"/>
      <c r="DF192" s="83"/>
      <c r="DG192" s="83"/>
      <c r="DH192" s="83"/>
      <c r="DI192" s="83"/>
      <c r="DJ192" s="83"/>
      <c r="DK192" s="83"/>
      <c r="DL192" s="83"/>
      <c r="DM192" s="83"/>
      <c r="DN192" s="83"/>
      <c r="DO192" s="83"/>
      <c r="DP192" s="83"/>
      <c r="DQ192" s="83"/>
      <c r="DR192" s="83"/>
      <c r="DS192" s="83"/>
      <c r="DT192" s="83"/>
      <c r="DU192" s="83"/>
      <c r="DV192" s="83"/>
      <c r="DW192" s="83"/>
      <c r="DX192" s="83"/>
      <c r="DY192" s="83"/>
      <c r="DZ192" s="83"/>
      <c r="EA192" s="83"/>
      <c r="EB192" s="83"/>
      <c r="EC192" s="83"/>
      <c r="ED192" s="83"/>
      <c r="EE192" s="83"/>
      <c r="EF192" s="83"/>
      <c r="EG192" s="83"/>
      <c r="EH192" s="83"/>
      <c r="EI192" s="83"/>
      <c r="EJ192" s="83"/>
      <c r="EK192" s="83"/>
      <c r="EL192" s="83"/>
      <c r="EM192" s="83"/>
      <c r="EN192" s="83"/>
      <c r="EO192" s="83"/>
      <c r="EP192" s="83"/>
      <c r="EQ192" s="83"/>
      <c r="ER192" s="83"/>
      <c r="ES192" s="83"/>
      <c r="ET192" s="83"/>
      <c r="EU192" s="83"/>
      <c r="EV192" s="83"/>
      <c r="EW192" s="83"/>
      <c r="EX192" s="83"/>
      <c r="EY192" s="83"/>
      <c r="EZ192" s="83"/>
      <c r="FA192" s="83"/>
      <c r="FB192" s="83"/>
      <c r="FC192" s="83"/>
      <c r="FD192" s="83"/>
      <c r="FE192" s="83"/>
      <c r="FF192" s="83"/>
      <c r="FG192" s="83"/>
      <c r="FH192" s="83"/>
      <c r="FI192" s="83"/>
      <c r="FJ192" s="83"/>
      <c r="FK192" s="83"/>
      <c r="FL192" s="83"/>
      <c r="FM192" s="83"/>
      <c r="FN192" s="83"/>
      <c r="FO192" s="83"/>
      <c r="FP192" s="83"/>
      <c r="FQ192" s="83"/>
      <c r="FR192" s="83"/>
      <c r="FS192" s="83"/>
    </row>
    <row r="193" spans="8:175" s="79" customFormat="1" x14ac:dyDescent="0.25">
      <c r="H193" s="81"/>
      <c r="I193" s="81"/>
      <c r="J193" s="82"/>
      <c r="R193" s="83"/>
      <c r="S193" s="87"/>
      <c r="T193" s="81"/>
      <c r="U193" s="81"/>
      <c r="AC193" s="83"/>
      <c r="AD193" s="87"/>
      <c r="AE193" s="81"/>
      <c r="AF193" s="81"/>
      <c r="AN193" s="83"/>
      <c r="AO193" s="83"/>
      <c r="AP193" s="86"/>
      <c r="AQ193" s="81"/>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83"/>
      <c r="BO193" s="83"/>
      <c r="BP193" s="83"/>
      <c r="BQ193" s="83"/>
      <c r="BR193" s="83"/>
      <c r="BS193" s="83"/>
      <c r="BT193" s="83"/>
      <c r="BU193" s="83"/>
      <c r="BV193" s="83"/>
      <c r="BW193" s="83"/>
      <c r="BX193" s="83"/>
      <c r="BY193" s="83"/>
      <c r="BZ193" s="83"/>
      <c r="CA193" s="83"/>
      <c r="CB193" s="83"/>
      <c r="CC193" s="83"/>
      <c r="CD193" s="83"/>
      <c r="CE193" s="83"/>
      <c r="CF193" s="83"/>
      <c r="CG193" s="83"/>
      <c r="CH193" s="83"/>
      <c r="CI193" s="83"/>
      <c r="CJ193" s="83"/>
      <c r="CK193" s="83"/>
      <c r="CL193" s="83"/>
      <c r="CM193" s="83"/>
      <c r="CN193" s="83"/>
      <c r="CO193" s="83"/>
      <c r="CP193" s="83"/>
      <c r="CQ193" s="83"/>
      <c r="CR193" s="83"/>
      <c r="CS193" s="83"/>
      <c r="CT193" s="83"/>
      <c r="CU193" s="83"/>
      <c r="CV193" s="83"/>
      <c r="CW193" s="83"/>
      <c r="CX193" s="83"/>
      <c r="CY193" s="83"/>
      <c r="CZ193" s="83"/>
      <c r="DA193" s="83"/>
      <c r="DB193" s="83"/>
      <c r="DC193" s="83"/>
      <c r="DD193" s="83"/>
      <c r="DE193" s="83"/>
      <c r="DF193" s="83"/>
      <c r="DG193" s="83"/>
      <c r="DH193" s="83"/>
      <c r="DI193" s="83"/>
      <c r="DJ193" s="83"/>
      <c r="DK193" s="83"/>
      <c r="DL193" s="83"/>
      <c r="DM193" s="83"/>
      <c r="DN193" s="83"/>
      <c r="DO193" s="83"/>
      <c r="DP193" s="83"/>
      <c r="DQ193" s="83"/>
      <c r="DR193" s="83"/>
      <c r="DS193" s="83"/>
      <c r="DT193" s="83"/>
      <c r="DU193" s="83"/>
      <c r="DV193" s="83"/>
      <c r="DW193" s="83"/>
      <c r="DX193" s="83"/>
      <c r="DY193" s="83"/>
      <c r="DZ193" s="83"/>
      <c r="EA193" s="83"/>
      <c r="EB193" s="83"/>
      <c r="EC193" s="83"/>
      <c r="ED193" s="83"/>
      <c r="EE193" s="83"/>
      <c r="EF193" s="83"/>
      <c r="EG193" s="83"/>
      <c r="EH193" s="83"/>
      <c r="EI193" s="83"/>
      <c r="EJ193" s="83"/>
      <c r="EK193" s="83"/>
      <c r="EL193" s="83"/>
      <c r="EM193" s="83"/>
      <c r="EN193" s="83"/>
      <c r="EO193" s="83"/>
      <c r="EP193" s="83"/>
      <c r="EQ193" s="83"/>
      <c r="ER193" s="83"/>
      <c r="ES193" s="83"/>
      <c r="ET193" s="83"/>
      <c r="EU193" s="83"/>
      <c r="EV193" s="83"/>
      <c r="EW193" s="83"/>
      <c r="EX193" s="83"/>
      <c r="EY193" s="83"/>
      <c r="EZ193" s="83"/>
      <c r="FA193" s="83"/>
      <c r="FB193" s="83"/>
      <c r="FC193" s="83"/>
      <c r="FD193" s="83"/>
      <c r="FE193" s="83"/>
      <c r="FF193" s="83"/>
      <c r="FG193" s="83"/>
      <c r="FH193" s="83"/>
      <c r="FI193" s="83"/>
      <c r="FJ193" s="83"/>
      <c r="FK193" s="83"/>
      <c r="FL193" s="83"/>
      <c r="FM193" s="83"/>
      <c r="FN193" s="83"/>
      <c r="FO193" s="83"/>
      <c r="FP193" s="83"/>
      <c r="FQ193" s="83"/>
      <c r="FR193" s="83"/>
      <c r="FS193" s="83"/>
    </row>
    <row r="194" spans="8:175" s="79" customFormat="1" x14ac:dyDescent="0.25">
      <c r="H194" s="81"/>
      <c r="I194" s="81"/>
      <c r="J194" s="82"/>
      <c r="R194" s="83"/>
      <c r="S194" s="87"/>
      <c r="T194" s="81"/>
      <c r="U194" s="81"/>
      <c r="AC194" s="83"/>
      <c r="AD194" s="87"/>
      <c r="AE194" s="81"/>
      <c r="AF194" s="81"/>
      <c r="AN194" s="83"/>
      <c r="AO194" s="83"/>
      <c r="AP194" s="86"/>
      <c r="AQ194" s="81"/>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83"/>
      <c r="BO194" s="83"/>
      <c r="BP194" s="83"/>
      <c r="BQ194" s="83"/>
      <c r="BR194" s="83"/>
      <c r="BS194" s="83"/>
      <c r="BT194" s="83"/>
      <c r="BU194" s="83"/>
      <c r="BV194" s="83"/>
      <c r="BW194" s="83"/>
      <c r="BX194" s="83"/>
      <c r="BY194" s="83"/>
      <c r="BZ194" s="83"/>
      <c r="CA194" s="83"/>
      <c r="CB194" s="83"/>
      <c r="CC194" s="83"/>
      <c r="CD194" s="83"/>
      <c r="CE194" s="83"/>
      <c r="CF194" s="83"/>
      <c r="CG194" s="83"/>
      <c r="CH194" s="83"/>
      <c r="CI194" s="83"/>
      <c r="CJ194" s="83"/>
      <c r="CK194" s="83"/>
      <c r="CL194" s="83"/>
      <c r="CM194" s="83"/>
      <c r="CN194" s="83"/>
      <c r="CO194" s="83"/>
      <c r="CP194" s="83"/>
      <c r="CQ194" s="83"/>
      <c r="CR194" s="83"/>
      <c r="CS194" s="83"/>
      <c r="CT194" s="83"/>
      <c r="CU194" s="83"/>
      <c r="CV194" s="83"/>
      <c r="CW194" s="83"/>
      <c r="CX194" s="83"/>
      <c r="CY194" s="83"/>
      <c r="CZ194" s="83"/>
      <c r="DA194" s="83"/>
      <c r="DB194" s="83"/>
      <c r="DC194" s="83"/>
      <c r="DD194" s="83"/>
      <c r="DE194" s="83"/>
      <c r="DF194" s="83"/>
      <c r="DG194" s="83"/>
      <c r="DH194" s="83"/>
      <c r="DI194" s="83"/>
      <c r="DJ194" s="83"/>
      <c r="DK194" s="83"/>
      <c r="DL194" s="83"/>
      <c r="DM194" s="83"/>
      <c r="DN194" s="83"/>
      <c r="DO194" s="83"/>
      <c r="DP194" s="83"/>
      <c r="DQ194" s="83"/>
      <c r="DR194" s="83"/>
      <c r="DS194" s="83"/>
      <c r="DT194" s="83"/>
      <c r="DU194" s="83"/>
      <c r="DV194" s="83"/>
      <c r="DW194" s="83"/>
      <c r="DX194" s="83"/>
      <c r="DY194" s="83"/>
      <c r="DZ194" s="83"/>
      <c r="EA194" s="83"/>
      <c r="EB194" s="83"/>
      <c r="EC194" s="83"/>
      <c r="ED194" s="83"/>
      <c r="EE194" s="83"/>
      <c r="EF194" s="83"/>
      <c r="EG194" s="83"/>
      <c r="EH194" s="83"/>
      <c r="EI194" s="83"/>
      <c r="EJ194" s="83"/>
      <c r="EK194" s="83"/>
      <c r="EL194" s="83"/>
      <c r="EM194" s="83"/>
      <c r="EN194" s="83"/>
      <c r="EO194" s="83"/>
      <c r="EP194" s="83"/>
      <c r="EQ194" s="83"/>
      <c r="ER194" s="83"/>
      <c r="ES194" s="83"/>
      <c r="ET194" s="83"/>
      <c r="EU194" s="83"/>
      <c r="EV194" s="83"/>
      <c r="EW194" s="83"/>
      <c r="EX194" s="83"/>
      <c r="EY194" s="83"/>
      <c r="EZ194" s="83"/>
      <c r="FA194" s="83"/>
      <c r="FB194" s="83"/>
      <c r="FC194" s="83"/>
      <c r="FD194" s="83"/>
      <c r="FE194" s="83"/>
      <c r="FF194" s="83"/>
      <c r="FG194" s="83"/>
      <c r="FH194" s="83"/>
      <c r="FI194" s="83"/>
      <c r="FJ194" s="83"/>
      <c r="FK194" s="83"/>
      <c r="FL194" s="83"/>
      <c r="FM194" s="83"/>
      <c r="FN194" s="83"/>
      <c r="FO194" s="83"/>
      <c r="FP194" s="83"/>
      <c r="FQ194" s="83"/>
      <c r="FR194" s="83"/>
      <c r="FS194" s="83"/>
    </row>
    <row r="195" spans="8:175" s="79" customFormat="1" x14ac:dyDescent="0.25">
      <c r="H195" s="81"/>
      <c r="I195" s="81"/>
      <c r="J195" s="82"/>
      <c r="R195" s="83"/>
      <c r="S195" s="87"/>
      <c r="T195" s="81"/>
      <c r="U195" s="81"/>
      <c r="AC195" s="83"/>
      <c r="AD195" s="87"/>
      <c r="AE195" s="81"/>
      <c r="AF195" s="81"/>
      <c r="AN195" s="83"/>
      <c r="AO195" s="83"/>
      <c r="AP195" s="86"/>
      <c r="AQ195" s="81"/>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c r="CF195" s="83"/>
      <c r="CG195" s="83"/>
      <c r="CH195" s="83"/>
      <c r="CI195" s="83"/>
      <c r="CJ195" s="83"/>
      <c r="CK195" s="83"/>
      <c r="CL195" s="83"/>
      <c r="CM195" s="83"/>
      <c r="CN195" s="83"/>
      <c r="CO195" s="83"/>
      <c r="CP195" s="83"/>
      <c r="CQ195" s="83"/>
      <c r="CR195" s="83"/>
      <c r="CS195" s="83"/>
      <c r="CT195" s="83"/>
      <c r="CU195" s="83"/>
      <c r="CV195" s="83"/>
      <c r="CW195" s="83"/>
      <c r="CX195" s="83"/>
      <c r="CY195" s="83"/>
      <c r="CZ195" s="83"/>
      <c r="DA195" s="83"/>
      <c r="DB195" s="83"/>
      <c r="DC195" s="83"/>
      <c r="DD195" s="83"/>
      <c r="DE195" s="83"/>
      <c r="DF195" s="83"/>
      <c r="DG195" s="83"/>
      <c r="DH195" s="83"/>
      <c r="DI195" s="83"/>
      <c r="DJ195" s="83"/>
      <c r="DK195" s="83"/>
      <c r="DL195" s="83"/>
      <c r="DM195" s="83"/>
      <c r="DN195" s="83"/>
      <c r="DO195" s="83"/>
      <c r="DP195" s="83"/>
      <c r="DQ195" s="83"/>
      <c r="DR195" s="83"/>
      <c r="DS195" s="83"/>
      <c r="DT195" s="83"/>
      <c r="DU195" s="83"/>
      <c r="DV195" s="83"/>
      <c r="DW195" s="83"/>
      <c r="DX195" s="83"/>
      <c r="DY195" s="83"/>
      <c r="DZ195" s="83"/>
      <c r="EA195" s="83"/>
      <c r="EB195" s="83"/>
      <c r="EC195" s="83"/>
      <c r="ED195" s="83"/>
      <c r="EE195" s="83"/>
      <c r="EF195" s="83"/>
      <c r="EG195" s="83"/>
      <c r="EH195" s="83"/>
      <c r="EI195" s="83"/>
      <c r="EJ195" s="83"/>
      <c r="EK195" s="83"/>
      <c r="EL195" s="83"/>
      <c r="EM195" s="83"/>
      <c r="EN195" s="83"/>
      <c r="EO195" s="83"/>
      <c r="EP195" s="83"/>
      <c r="EQ195" s="83"/>
      <c r="ER195" s="83"/>
      <c r="ES195" s="83"/>
      <c r="ET195" s="83"/>
      <c r="EU195" s="83"/>
      <c r="EV195" s="83"/>
      <c r="EW195" s="83"/>
      <c r="EX195" s="83"/>
      <c r="EY195" s="83"/>
      <c r="EZ195" s="83"/>
      <c r="FA195" s="83"/>
      <c r="FB195" s="83"/>
      <c r="FC195" s="83"/>
      <c r="FD195" s="83"/>
      <c r="FE195" s="83"/>
      <c r="FF195" s="83"/>
      <c r="FG195" s="83"/>
      <c r="FH195" s="83"/>
      <c r="FI195" s="83"/>
      <c r="FJ195" s="83"/>
      <c r="FK195" s="83"/>
      <c r="FL195" s="83"/>
      <c r="FM195" s="83"/>
      <c r="FN195" s="83"/>
      <c r="FO195" s="83"/>
      <c r="FP195" s="83"/>
      <c r="FQ195" s="83"/>
      <c r="FR195" s="83"/>
      <c r="FS195" s="83"/>
    </row>
    <row r="196" spans="8:175" s="79" customFormat="1" x14ac:dyDescent="0.25">
      <c r="H196" s="81"/>
      <c r="I196" s="81"/>
      <c r="J196" s="82"/>
      <c r="R196" s="83"/>
      <c r="S196" s="87"/>
      <c r="T196" s="81"/>
      <c r="U196" s="81"/>
      <c r="AC196" s="83"/>
      <c r="AD196" s="87"/>
      <c r="AE196" s="81"/>
      <c r="AF196" s="81"/>
      <c r="AN196" s="83"/>
      <c r="AO196" s="83"/>
      <c r="AP196" s="86"/>
      <c r="AQ196" s="81"/>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c r="CF196" s="83"/>
      <c r="CG196" s="83"/>
      <c r="CH196" s="83"/>
      <c r="CI196" s="83"/>
      <c r="CJ196" s="83"/>
      <c r="CK196" s="83"/>
      <c r="CL196" s="83"/>
      <c r="CM196" s="83"/>
      <c r="CN196" s="83"/>
      <c r="CO196" s="83"/>
      <c r="CP196" s="83"/>
      <c r="CQ196" s="83"/>
      <c r="CR196" s="83"/>
      <c r="CS196" s="83"/>
      <c r="CT196" s="83"/>
      <c r="CU196" s="83"/>
      <c r="CV196" s="83"/>
      <c r="CW196" s="83"/>
      <c r="CX196" s="83"/>
      <c r="CY196" s="83"/>
      <c r="CZ196" s="83"/>
      <c r="DA196" s="83"/>
      <c r="DB196" s="83"/>
      <c r="DC196" s="83"/>
      <c r="DD196" s="83"/>
      <c r="DE196" s="83"/>
      <c r="DF196" s="83"/>
      <c r="DG196" s="83"/>
      <c r="DH196" s="83"/>
      <c r="DI196" s="83"/>
      <c r="DJ196" s="83"/>
      <c r="DK196" s="83"/>
      <c r="DL196" s="83"/>
      <c r="DM196" s="83"/>
      <c r="DN196" s="83"/>
      <c r="DO196" s="83"/>
      <c r="DP196" s="83"/>
      <c r="DQ196" s="83"/>
      <c r="DR196" s="83"/>
      <c r="DS196" s="83"/>
      <c r="DT196" s="83"/>
      <c r="DU196" s="83"/>
      <c r="DV196" s="83"/>
      <c r="DW196" s="83"/>
      <c r="DX196" s="83"/>
      <c r="DY196" s="83"/>
      <c r="DZ196" s="83"/>
      <c r="EA196" s="83"/>
      <c r="EB196" s="83"/>
      <c r="EC196" s="83"/>
      <c r="ED196" s="83"/>
      <c r="EE196" s="83"/>
      <c r="EF196" s="83"/>
      <c r="EG196" s="83"/>
      <c r="EH196" s="83"/>
      <c r="EI196" s="83"/>
      <c r="EJ196" s="83"/>
      <c r="EK196" s="83"/>
      <c r="EL196" s="83"/>
      <c r="EM196" s="83"/>
      <c r="EN196" s="83"/>
      <c r="EO196" s="83"/>
      <c r="EP196" s="83"/>
      <c r="EQ196" s="83"/>
      <c r="ER196" s="83"/>
      <c r="ES196" s="83"/>
      <c r="ET196" s="83"/>
      <c r="EU196" s="83"/>
      <c r="EV196" s="83"/>
      <c r="EW196" s="83"/>
      <c r="EX196" s="83"/>
      <c r="EY196" s="83"/>
      <c r="EZ196" s="83"/>
      <c r="FA196" s="83"/>
      <c r="FB196" s="83"/>
      <c r="FC196" s="83"/>
      <c r="FD196" s="83"/>
      <c r="FE196" s="83"/>
      <c r="FF196" s="83"/>
      <c r="FG196" s="83"/>
      <c r="FH196" s="83"/>
      <c r="FI196" s="83"/>
      <c r="FJ196" s="83"/>
      <c r="FK196" s="83"/>
      <c r="FL196" s="83"/>
      <c r="FM196" s="83"/>
      <c r="FN196" s="83"/>
      <c r="FO196" s="83"/>
      <c r="FP196" s="83"/>
      <c r="FQ196" s="83"/>
      <c r="FR196" s="83"/>
      <c r="FS196" s="83"/>
    </row>
    <row r="197" spans="8:175" s="79" customFormat="1" x14ac:dyDescent="0.25">
      <c r="H197" s="81"/>
      <c r="I197" s="81"/>
      <c r="J197" s="82"/>
      <c r="R197" s="83"/>
      <c r="S197" s="87"/>
      <c r="T197" s="81"/>
      <c r="U197" s="81"/>
      <c r="AC197" s="83"/>
      <c r="AD197" s="87"/>
      <c r="AE197" s="81"/>
      <c r="AF197" s="81"/>
      <c r="AN197" s="83"/>
      <c r="AO197" s="83"/>
      <c r="AP197" s="86"/>
      <c r="AQ197" s="81"/>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c r="BO197" s="83"/>
      <c r="BP197" s="83"/>
      <c r="BQ197" s="83"/>
      <c r="BR197" s="83"/>
      <c r="BS197" s="83"/>
      <c r="BT197" s="83"/>
      <c r="BU197" s="83"/>
      <c r="BV197" s="83"/>
      <c r="BW197" s="83"/>
      <c r="BX197" s="83"/>
      <c r="BY197" s="83"/>
      <c r="BZ197" s="83"/>
      <c r="CA197" s="83"/>
      <c r="CB197" s="83"/>
      <c r="CC197" s="83"/>
      <c r="CD197" s="83"/>
      <c r="CE197" s="83"/>
      <c r="CF197" s="83"/>
      <c r="CG197" s="83"/>
      <c r="CH197" s="83"/>
      <c r="CI197" s="83"/>
      <c r="CJ197" s="83"/>
      <c r="CK197" s="83"/>
      <c r="CL197" s="83"/>
      <c r="CM197" s="83"/>
      <c r="CN197" s="83"/>
      <c r="CO197" s="83"/>
      <c r="CP197" s="83"/>
      <c r="CQ197" s="83"/>
      <c r="CR197" s="83"/>
      <c r="CS197" s="83"/>
      <c r="CT197" s="83"/>
      <c r="CU197" s="83"/>
      <c r="CV197" s="83"/>
      <c r="CW197" s="83"/>
      <c r="CX197" s="83"/>
      <c r="CY197" s="83"/>
      <c r="CZ197" s="83"/>
      <c r="DA197" s="83"/>
      <c r="DB197" s="83"/>
      <c r="DC197" s="83"/>
      <c r="DD197" s="83"/>
      <c r="DE197" s="83"/>
      <c r="DF197" s="83"/>
      <c r="DG197" s="83"/>
      <c r="DH197" s="83"/>
      <c r="DI197" s="83"/>
      <c r="DJ197" s="83"/>
      <c r="DK197" s="83"/>
      <c r="DL197" s="83"/>
      <c r="DM197" s="83"/>
      <c r="DN197" s="83"/>
      <c r="DO197" s="83"/>
      <c r="DP197" s="83"/>
      <c r="DQ197" s="83"/>
      <c r="DR197" s="83"/>
      <c r="DS197" s="83"/>
      <c r="DT197" s="83"/>
      <c r="DU197" s="83"/>
      <c r="DV197" s="83"/>
      <c r="DW197" s="83"/>
      <c r="DX197" s="83"/>
      <c r="DY197" s="83"/>
      <c r="DZ197" s="83"/>
      <c r="EA197" s="83"/>
      <c r="EB197" s="83"/>
      <c r="EC197" s="83"/>
      <c r="ED197" s="83"/>
      <c r="EE197" s="83"/>
      <c r="EF197" s="83"/>
      <c r="EG197" s="83"/>
      <c r="EH197" s="83"/>
      <c r="EI197" s="83"/>
      <c r="EJ197" s="83"/>
      <c r="EK197" s="83"/>
      <c r="EL197" s="83"/>
      <c r="EM197" s="83"/>
      <c r="EN197" s="83"/>
      <c r="EO197" s="83"/>
      <c r="EP197" s="83"/>
      <c r="EQ197" s="83"/>
      <c r="ER197" s="83"/>
      <c r="ES197" s="83"/>
      <c r="ET197" s="83"/>
      <c r="EU197" s="83"/>
      <c r="EV197" s="83"/>
      <c r="EW197" s="83"/>
      <c r="EX197" s="83"/>
      <c r="EY197" s="83"/>
      <c r="EZ197" s="83"/>
      <c r="FA197" s="83"/>
      <c r="FB197" s="83"/>
      <c r="FC197" s="83"/>
      <c r="FD197" s="83"/>
      <c r="FE197" s="83"/>
      <c r="FF197" s="83"/>
      <c r="FG197" s="83"/>
      <c r="FH197" s="83"/>
      <c r="FI197" s="83"/>
      <c r="FJ197" s="83"/>
      <c r="FK197" s="83"/>
      <c r="FL197" s="83"/>
      <c r="FM197" s="83"/>
      <c r="FN197" s="83"/>
      <c r="FO197" s="83"/>
      <c r="FP197" s="83"/>
      <c r="FQ197" s="83"/>
      <c r="FR197" s="83"/>
      <c r="FS197" s="83"/>
    </row>
    <row r="198" spans="8:175" s="79" customFormat="1" x14ac:dyDescent="0.25">
      <c r="H198" s="81"/>
      <c r="I198" s="81"/>
      <c r="J198" s="82"/>
      <c r="R198" s="83"/>
      <c r="S198" s="87"/>
      <c r="T198" s="81"/>
      <c r="U198" s="81"/>
      <c r="AC198" s="83"/>
      <c r="AD198" s="87"/>
      <c r="AE198" s="81"/>
      <c r="AF198" s="81"/>
      <c r="AN198" s="83"/>
      <c r="AO198" s="83"/>
      <c r="AP198" s="86"/>
      <c r="AQ198" s="81"/>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83"/>
      <c r="BO198" s="83"/>
      <c r="BP198" s="83"/>
      <c r="BQ198" s="83"/>
      <c r="BR198" s="83"/>
      <c r="BS198" s="83"/>
      <c r="BT198" s="83"/>
      <c r="BU198" s="83"/>
      <c r="BV198" s="83"/>
      <c r="BW198" s="83"/>
      <c r="BX198" s="83"/>
      <c r="BY198" s="83"/>
      <c r="BZ198" s="83"/>
      <c r="CA198" s="83"/>
      <c r="CB198" s="83"/>
      <c r="CC198" s="83"/>
      <c r="CD198" s="83"/>
      <c r="CE198" s="83"/>
      <c r="CF198" s="83"/>
      <c r="CG198" s="83"/>
      <c r="CH198" s="83"/>
      <c r="CI198" s="83"/>
      <c r="CJ198" s="83"/>
      <c r="CK198" s="83"/>
      <c r="CL198" s="83"/>
      <c r="CM198" s="83"/>
      <c r="CN198" s="83"/>
      <c r="CO198" s="83"/>
      <c r="CP198" s="83"/>
      <c r="CQ198" s="83"/>
      <c r="CR198" s="83"/>
      <c r="CS198" s="83"/>
      <c r="CT198" s="83"/>
      <c r="CU198" s="83"/>
      <c r="CV198" s="83"/>
      <c r="CW198" s="83"/>
      <c r="CX198" s="83"/>
      <c r="CY198" s="83"/>
      <c r="CZ198" s="83"/>
      <c r="DA198" s="83"/>
      <c r="DB198" s="83"/>
      <c r="DC198" s="83"/>
      <c r="DD198" s="83"/>
      <c r="DE198" s="83"/>
      <c r="DF198" s="83"/>
      <c r="DG198" s="83"/>
      <c r="DH198" s="83"/>
      <c r="DI198" s="83"/>
      <c r="DJ198" s="83"/>
      <c r="DK198" s="83"/>
      <c r="DL198" s="83"/>
      <c r="DM198" s="83"/>
      <c r="DN198" s="83"/>
      <c r="DO198" s="83"/>
      <c r="DP198" s="83"/>
      <c r="DQ198" s="83"/>
      <c r="DR198" s="83"/>
      <c r="DS198" s="83"/>
      <c r="DT198" s="83"/>
      <c r="DU198" s="83"/>
      <c r="DV198" s="83"/>
      <c r="DW198" s="83"/>
      <c r="DX198" s="83"/>
      <c r="DY198" s="83"/>
      <c r="DZ198" s="83"/>
      <c r="EA198" s="83"/>
      <c r="EB198" s="83"/>
      <c r="EC198" s="83"/>
      <c r="ED198" s="83"/>
      <c r="EE198" s="83"/>
      <c r="EF198" s="83"/>
      <c r="EG198" s="83"/>
      <c r="EH198" s="83"/>
      <c r="EI198" s="83"/>
      <c r="EJ198" s="83"/>
      <c r="EK198" s="83"/>
      <c r="EL198" s="83"/>
      <c r="EM198" s="83"/>
      <c r="EN198" s="83"/>
      <c r="EO198" s="83"/>
      <c r="EP198" s="83"/>
      <c r="EQ198" s="83"/>
      <c r="ER198" s="83"/>
      <c r="ES198" s="83"/>
      <c r="ET198" s="83"/>
      <c r="EU198" s="83"/>
      <c r="EV198" s="83"/>
      <c r="EW198" s="83"/>
      <c r="EX198" s="83"/>
      <c r="EY198" s="83"/>
      <c r="EZ198" s="83"/>
      <c r="FA198" s="83"/>
      <c r="FB198" s="83"/>
      <c r="FC198" s="83"/>
      <c r="FD198" s="83"/>
      <c r="FE198" s="83"/>
      <c r="FF198" s="83"/>
      <c r="FG198" s="83"/>
      <c r="FH198" s="83"/>
      <c r="FI198" s="83"/>
      <c r="FJ198" s="83"/>
      <c r="FK198" s="83"/>
      <c r="FL198" s="83"/>
      <c r="FM198" s="83"/>
      <c r="FN198" s="83"/>
      <c r="FO198" s="83"/>
      <c r="FP198" s="83"/>
      <c r="FQ198" s="83"/>
      <c r="FR198" s="83"/>
      <c r="FS198" s="83"/>
    </row>
    <row r="199" spans="8:175" s="79" customFormat="1" x14ac:dyDescent="0.25">
      <c r="H199" s="81"/>
      <c r="I199" s="81"/>
      <c r="J199" s="82"/>
      <c r="R199" s="83"/>
      <c r="S199" s="87"/>
      <c r="T199" s="81"/>
      <c r="U199" s="81"/>
      <c r="AC199" s="83"/>
      <c r="AD199" s="87"/>
      <c r="AE199" s="81"/>
      <c r="AF199" s="81"/>
      <c r="AN199" s="83"/>
      <c r="AO199" s="83"/>
      <c r="AP199" s="86"/>
      <c r="AQ199" s="81"/>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83"/>
      <c r="BO199" s="83"/>
      <c r="BP199" s="83"/>
      <c r="BQ199" s="83"/>
      <c r="BR199" s="83"/>
      <c r="BS199" s="83"/>
      <c r="BT199" s="83"/>
      <c r="BU199" s="83"/>
      <c r="BV199" s="83"/>
      <c r="BW199" s="83"/>
      <c r="BX199" s="83"/>
      <c r="BY199" s="83"/>
      <c r="BZ199" s="83"/>
      <c r="CA199" s="83"/>
      <c r="CB199" s="83"/>
      <c r="CC199" s="83"/>
      <c r="CD199" s="83"/>
      <c r="CE199" s="83"/>
      <c r="CF199" s="83"/>
      <c r="CG199" s="83"/>
      <c r="CH199" s="83"/>
      <c r="CI199" s="83"/>
      <c r="CJ199" s="83"/>
      <c r="CK199" s="83"/>
      <c r="CL199" s="83"/>
      <c r="CM199" s="83"/>
      <c r="CN199" s="83"/>
      <c r="CO199" s="83"/>
      <c r="CP199" s="83"/>
      <c r="CQ199" s="83"/>
      <c r="CR199" s="83"/>
      <c r="CS199" s="83"/>
      <c r="CT199" s="83"/>
      <c r="CU199" s="83"/>
      <c r="CV199" s="83"/>
      <c r="CW199" s="83"/>
      <c r="CX199" s="83"/>
      <c r="CY199" s="83"/>
      <c r="CZ199" s="83"/>
      <c r="DA199" s="83"/>
      <c r="DB199" s="83"/>
      <c r="DC199" s="83"/>
      <c r="DD199" s="83"/>
      <c r="DE199" s="83"/>
      <c r="DF199" s="83"/>
      <c r="DG199" s="83"/>
      <c r="DH199" s="83"/>
      <c r="DI199" s="83"/>
      <c r="DJ199" s="83"/>
      <c r="DK199" s="83"/>
      <c r="DL199" s="83"/>
      <c r="DM199" s="83"/>
      <c r="DN199" s="83"/>
      <c r="DO199" s="83"/>
      <c r="DP199" s="83"/>
      <c r="DQ199" s="83"/>
      <c r="DR199" s="83"/>
      <c r="DS199" s="83"/>
      <c r="DT199" s="83"/>
      <c r="DU199" s="83"/>
      <c r="DV199" s="83"/>
      <c r="DW199" s="83"/>
      <c r="DX199" s="83"/>
      <c r="DY199" s="83"/>
      <c r="DZ199" s="83"/>
      <c r="EA199" s="83"/>
      <c r="EB199" s="83"/>
      <c r="EC199" s="83"/>
      <c r="ED199" s="83"/>
      <c r="EE199" s="83"/>
      <c r="EF199" s="83"/>
      <c r="EG199" s="83"/>
      <c r="EH199" s="83"/>
      <c r="EI199" s="83"/>
      <c r="EJ199" s="83"/>
      <c r="EK199" s="83"/>
      <c r="EL199" s="83"/>
      <c r="EM199" s="83"/>
      <c r="EN199" s="83"/>
      <c r="EO199" s="83"/>
      <c r="EP199" s="83"/>
      <c r="EQ199" s="83"/>
      <c r="ER199" s="83"/>
      <c r="ES199" s="83"/>
      <c r="ET199" s="83"/>
      <c r="EU199" s="83"/>
      <c r="EV199" s="83"/>
      <c r="EW199" s="83"/>
      <c r="EX199" s="83"/>
      <c r="EY199" s="83"/>
      <c r="EZ199" s="83"/>
      <c r="FA199" s="83"/>
      <c r="FB199" s="83"/>
      <c r="FC199" s="83"/>
      <c r="FD199" s="83"/>
      <c r="FE199" s="83"/>
      <c r="FF199" s="83"/>
      <c r="FG199" s="83"/>
      <c r="FH199" s="83"/>
      <c r="FI199" s="83"/>
      <c r="FJ199" s="83"/>
      <c r="FK199" s="83"/>
      <c r="FL199" s="83"/>
      <c r="FM199" s="83"/>
      <c r="FN199" s="83"/>
      <c r="FO199" s="83"/>
      <c r="FP199" s="83"/>
      <c r="FQ199" s="83"/>
      <c r="FR199" s="83"/>
      <c r="FS199" s="83"/>
    </row>
    <row r="200" spans="8:175" s="79" customFormat="1" x14ac:dyDescent="0.25">
      <c r="H200" s="81"/>
      <c r="I200" s="81"/>
      <c r="J200" s="82"/>
      <c r="R200" s="83"/>
      <c r="S200" s="87"/>
      <c r="T200" s="81"/>
      <c r="U200" s="81"/>
      <c r="AC200" s="83"/>
      <c r="AD200" s="87"/>
      <c r="AE200" s="81"/>
      <c r="AF200" s="81"/>
      <c r="AN200" s="83"/>
      <c r="AO200" s="83"/>
      <c r="AP200" s="86"/>
      <c r="AQ200" s="81"/>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83"/>
      <c r="BO200" s="83"/>
      <c r="BP200" s="83"/>
      <c r="BQ200" s="83"/>
      <c r="BR200" s="83"/>
      <c r="BS200" s="83"/>
      <c r="BT200" s="83"/>
      <c r="BU200" s="83"/>
      <c r="BV200" s="83"/>
      <c r="BW200" s="83"/>
      <c r="BX200" s="83"/>
      <c r="BY200" s="83"/>
      <c r="BZ200" s="83"/>
      <c r="CA200" s="83"/>
      <c r="CB200" s="83"/>
      <c r="CC200" s="83"/>
      <c r="CD200" s="83"/>
      <c r="CE200" s="83"/>
      <c r="CF200" s="83"/>
      <c r="CG200" s="83"/>
      <c r="CH200" s="83"/>
      <c r="CI200" s="83"/>
      <c r="CJ200" s="83"/>
      <c r="CK200" s="83"/>
      <c r="CL200" s="83"/>
      <c r="CM200" s="83"/>
      <c r="CN200" s="83"/>
      <c r="CO200" s="83"/>
      <c r="CP200" s="83"/>
      <c r="CQ200" s="83"/>
      <c r="CR200" s="83"/>
      <c r="CS200" s="83"/>
      <c r="CT200" s="83"/>
      <c r="CU200" s="83"/>
      <c r="CV200" s="83"/>
      <c r="CW200" s="83"/>
      <c r="CX200" s="83"/>
      <c r="CY200" s="83"/>
      <c r="CZ200" s="83"/>
      <c r="DA200" s="83"/>
      <c r="DB200" s="83"/>
      <c r="DC200" s="83"/>
      <c r="DD200" s="83"/>
      <c r="DE200" s="83"/>
      <c r="DF200" s="83"/>
      <c r="DG200" s="83"/>
      <c r="DH200" s="83"/>
      <c r="DI200" s="83"/>
      <c r="DJ200" s="83"/>
      <c r="DK200" s="83"/>
      <c r="DL200" s="83"/>
      <c r="DM200" s="83"/>
      <c r="DN200" s="83"/>
      <c r="DO200" s="83"/>
      <c r="DP200" s="83"/>
      <c r="DQ200" s="83"/>
      <c r="DR200" s="83"/>
      <c r="DS200" s="83"/>
      <c r="DT200" s="83"/>
      <c r="DU200" s="83"/>
      <c r="DV200" s="83"/>
      <c r="DW200" s="83"/>
      <c r="DX200" s="83"/>
      <c r="DY200" s="83"/>
      <c r="DZ200" s="83"/>
      <c r="EA200" s="83"/>
      <c r="EB200" s="83"/>
      <c r="EC200" s="83"/>
      <c r="ED200" s="83"/>
      <c r="EE200" s="83"/>
      <c r="EF200" s="83"/>
      <c r="EG200" s="83"/>
      <c r="EH200" s="83"/>
      <c r="EI200" s="83"/>
      <c r="EJ200" s="83"/>
      <c r="EK200" s="83"/>
      <c r="EL200" s="83"/>
      <c r="EM200" s="83"/>
      <c r="EN200" s="83"/>
      <c r="EO200" s="83"/>
      <c r="EP200" s="83"/>
      <c r="EQ200" s="83"/>
      <c r="ER200" s="83"/>
      <c r="ES200" s="83"/>
      <c r="ET200" s="83"/>
      <c r="EU200" s="83"/>
      <c r="EV200" s="83"/>
      <c r="EW200" s="83"/>
      <c r="EX200" s="83"/>
      <c r="EY200" s="83"/>
      <c r="EZ200" s="83"/>
      <c r="FA200" s="83"/>
      <c r="FB200" s="83"/>
      <c r="FC200" s="83"/>
      <c r="FD200" s="83"/>
      <c r="FE200" s="83"/>
      <c r="FF200" s="83"/>
      <c r="FG200" s="83"/>
      <c r="FH200" s="83"/>
      <c r="FI200" s="83"/>
      <c r="FJ200" s="83"/>
      <c r="FK200" s="83"/>
      <c r="FL200" s="83"/>
      <c r="FM200" s="83"/>
      <c r="FN200" s="83"/>
      <c r="FO200" s="83"/>
      <c r="FP200" s="83"/>
      <c r="FQ200" s="83"/>
      <c r="FR200" s="83"/>
      <c r="FS200" s="83"/>
    </row>
    <row r="201" spans="8:175" s="79" customFormat="1" x14ac:dyDescent="0.25">
      <c r="H201" s="81"/>
      <c r="I201" s="81"/>
      <c r="J201" s="82"/>
      <c r="R201" s="83"/>
      <c r="S201" s="87"/>
      <c r="T201" s="81"/>
      <c r="U201" s="81"/>
      <c r="AC201" s="83"/>
      <c r="AD201" s="87"/>
      <c r="AE201" s="81"/>
      <c r="AF201" s="81"/>
      <c r="AN201" s="83"/>
      <c r="AO201" s="83"/>
      <c r="AP201" s="86"/>
      <c r="AQ201" s="81"/>
      <c r="AR201" s="83"/>
      <c r="AS201" s="83"/>
      <c r="AT201" s="83"/>
      <c r="AU201" s="83"/>
      <c r="AV201" s="83"/>
      <c r="AW201" s="83"/>
      <c r="AX201" s="83"/>
      <c r="AY201" s="83"/>
      <c r="AZ201" s="83"/>
      <c r="BA201" s="83"/>
      <c r="BB201" s="83"/>
      <c r="BC201" s="83"/>
      <c r="BD201" s="83"/>
      <c r="BE201" s="83"/>
      <c r="BF201" s="83"/>
      <c r="BG201" s="83"/>
      <c r="BH201" s="83"/>
      <c r="BI201" s="83"/>
      <c r="BJ201" s="83"/>
      <c r="BK201" s="83"/>
      <c r="BL201" s="83"/>
      <c r="BM201" s="83"/>
      <c r="BN201" s="83"/>
      <c r="BO201" s="83"/>
      <c r="BP201" s="83"/>
      <c r="BQ201" s="83"/>
      <c r="BR201" s="83"/>
      <c r="BS201" s="83"/>
      <c r="BT201" s="83"/>
      <c r="BU201" s="83"/>
      <c r="BV201" s="83"/>
      <c r="BW201" s="83"/>
      <c r="BX201" s="83"/>
      <c r="BY201" s="83"/>
      <c r="BZ201" s="83"/>
      <c r="CA201" s="83"/>
      <c r="CB201" s="83"/>
      <c r="CC201" s="83"/>
      <c r="CD201" s="83"/>
      <c r="CE201" s="83"/>
      <c r="CF201" s="83"/>
      <c r="CG201" s="83"/>
      <c r="CH201" s="83"/>
      <c r="CI201" s="83"/>
      <c r="CJ201" s="83"/>
      <c r="CK201" s="83"/>
      <c r="CL201" s="83"/>
      <c r="CM201" s="83"/>
      <c r="CN201" s="83"/>
      <c r="CO201" s="83"/>
      <c r="CP201" s="83"/>
      <c r="CQ201" s="83"/>
      <c r="CR201" s="83"/>
      <c r="CS201" s="83"/>
      <c r="CT201" s="83"/>
      <c r="CU201" s="83"/>
      <c r="CV201" s="83"/>
      <c r="CW201" s="83"/>
      <c r="CX201" s="83"/>
      <c r="CY201" s="83"/>
      <c r="CZ201" s="83"/>
      <c r="DA201" s="83"/>
      <c r="DB201" s="83"/>
      <c r="DC201" s="83"/>
      <c r="DD201" s="83"/>
      <c r="DE201" s="83"/>
      <c r="DF201" s="83"/>
      <c r="DG201" s="83"/>
      <c r="DH201" s="83"/>
      <c r="DI201" s="83"/>
      <c r="DJ201" s="83"/>
      <c r="DK201" s="83"/>
      <c r="DL201" s="83"/>
      <c r="DM201" s="83"/>
      <c r="DN201" s="83"/>
      <c r="DO201" s="83"/>
      <c r="DP201" s="83"/>
      <c r="DQ201" s="83"/>
      <c r="DR201" s="83"/>
      <c r="DS201" s="83"/>
      <c r="DT201" s="83"/>
      <c r="DU201" s="83"/>
      <c r="DV201" s="83"/>
      <c r="DW201" s="83"/>
      <c r="DX201" s="83"/>
      <c r="DY201" s="83"/>
      <c r="DZ201" s="83"/>
      <c r="EA201" s="83"/>
      <c r="EB201" s="83"/>
      <c r="EC201" s="83"/>
      <c r="ED201" s="83"/>
      <c r="EE201" s="83"/>
      <c r="EF201" s="83"/>
      <c r="EG201" s="83"/>
      <c r="EH201" s="83"/>
      <c r="EI201" s="83"/>
      <c r="EJ201" s="83"/>
      <c r="EK201" s="83"/>
      <c r="EL201" s="83"/>
      <c r="EM201" s="83"/>
      <c r="EN201" s="83"/>
      <c r="EO201" s="83"/>
      <c r="EP201" s="83"/>
      <c r="EQ201" s="83"/>
      <c r="ER201" s="83"/>
      <c r="ES201" s="83"/>
      <c r="ET201" s="83"/>
      <c r="EU201" s="83"/>
      <c r="EV201" s="83"/>
      <c r="EW201" s="83"/>
      <c r="EX201" s="83"/>
      <c r="EY201" s="83"/>
      <c r="EZ201" s="83"/>
      <c r="FA201" s="83"/>
      <c r="FB201" s="83"/>
      <c r="FC201" s="83"/>
      <c r="FD201" s="83"/>
      <c r="FE201" s="83"/>
      <c r="FF201" s="83"/>
      <c r="FG201" s="83"/>
      <c r="FH201" s="83"/>
      <c r="FI201" s="83"/>
      <c r="FJ201" s="83"/>
      <c r="FK201" s="83"/>
      <c r="FL201" s="83"/>
      <c r="FM201" s="83"/>
      <c r="FN201" s="83"/>
      <c r="FO201" s="83"/>
      <c r="FP201" s="83"/>
      <c r="FQ201" s="83"/>
      <c r="FR201" s="83"/>
      <c r="FS201" s="83"/>
    </row>
    <row r="202" spans="8:175" s="79" customFormat="1" x14ac:dyDescent="0.25">
      <c r="H202" s="81"/>
      <c r="I202" s="81"/>
      <c r="J202" s="82"/>
      <c r="R202" s="83"/>
      <c r="S202" s="87"/>
      <c r="T202" s="81"/>
      <c r="U202" s="81"/>
      <c r="AC202" s="83"/>
      <c r="AD202" s="87"/>
      <c r="AE202" s="81"/>
      <c r="AF202" s="81"/>
      <c r="AN202" s="83"/>
      <c r="AO202" s="83"/>
      <c r="AP202" s="86"/>
      <c r="AQ202" s="81"/>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83"/>
      <c r="BO202" s="83"/>
      <c r="BP202" s="83"/>
      <c r="BQ202" s="83"/>
      <c r="BR202" s="83"/>
      <c r="BS202" s="83"/>
      <c r="BT202" s="83"/>
      <c r="BU202" s="83"/>
      <c r="BV202" s="83"/>
      <c r="BW202" s="83"/>
      <c r="BX202" s="83"/>
      <c r="BY202" s="83"/>
      <c r="BZ202" s="83"/>
      <c r="CA202" s="83"/>
      <c r="CB202" s="83"/>
      <c r="CC202" s="83"/>
      <c r="CD202" s="83"/>
      <c r="CE202" s="83"/>
      <c r="CF202" s="83"/>
      <c r="CG202" s="83"/>
      <c r="CH202" s="83"/>
      <c r="CI202" s="83"/>
      <c r="CJ202" s="83"/>
      <c r="CK202" s="83"/>
      <c r="CL202" s="83"/>
      <c r="CM202" s="83"/>
      <c r="CN202" s="83"/>
      <c r="CO202" s="83"/>
      <c r="CP202" s="83"/>
      <c r="CQ202" s="83"/>
      <c r="CR202" s="83"/>
      <c r="CS202" s="83"/>
      <c r="CT202" s="83"/>
      <c r="CU202" s="83"/>
      <c r="CV202" s="83"/>
      <c r="CW202" s="83"/>
      <c r="CX202" s="83"/>
      <c r="CY202" s="83"/>
      <c r="CZ202" s="83"/>
      <c r="DA202" s="83"/>
      <c r="DB202" s="83"/>
      <c r="DC202" s="83"/>
      <c r="DD202" s="83"/>
      <c r="DE202" s="83"/>
      <c r="DF202" s="83"/>
      <c r="DG202" s="83"/>
      <c r="DH202" s="83"/>
      <c r="DI202" s="83"/>
      <c r="DJ202" s="83"/>
      <c r="DK202" s="83"/>
      <c r="DL202" s="83"/>
      <c r="DM202" s="83"/>
      <c r="DN202" s="83"/>
      <c r="DO202" s="83"/>
      <c r="DP202" s="83"/>
      <c r="DQ202" s="83"/>
      <c r="DR202" s="83"/>
      <c r="DS202" s="83"/>
      <c r="DT202" s="83"/>
      <c r="DU202" s="83"/>
      <c r="DV202" s="83"/>
      <c r="DW202" s="83"/>
      <c r="DX202" s="83"/>
      <c r="DY202" s="83"/>
      <c r="DZ202" s="83"/>
      <c r="EA202" s="83"/>
      <c r="EB202" s="83"/>
      <c r="EC202" s="83"/>
      <c r="ED202" s="83"/>
      <c r="EE202" s="83"/>
      <c r="EF202" s="83"/>
      <c r="EG202" s="83"/>
      <c r="EH202" s="83"/>
      <c r="EI202" s="83"/>
      <c r="EJ202" s="83"/>
      <c r="EK202" s="83"/>
      <c r="EL202" s="83"/>
      <c r="EM202" s="83"/>
      <c r="EN202" s="83"/>
      <c r="EO202" s="83"/>
      <c r="EP202" s="83"/>
      <c r="EQ202" s="83"/>
      <c r="ER202" s="83"/>
      <c r="ES202" s="83"/>
      <c r="ET202" s="83"/>
      <c r="EU202" s="83"/>
      <c r="EV202" s="83"/>
      <c r="EW202" s="83"/>
      <c r="EX202" s="83"/>
      <c r="EY202" s="83"/>
      <c r="EZ202" s="83"/>
      <c r="FA202" s="83"/>
      <c r="FB202" s="83"/>
      <c r="FC202" s="83"/>
      <c r="FD202" s="83"/>
      <c r="FE202" s="83"/>
      <c r="FF202" s="83"/>
      <c r="FG202" s="83"/>
      <c r="FH202" s="83"/>
      <c r="FI202" s="83"/>
      <c r="FJ202" s="83"/>
      <c r="FK202" s="83"/>
      <c r="FL202" s="83"/>
      <c r="FM202" s="83"/>
      <c r="FN202" s="83"/>
      <c r="FO202" s="83"/>
      <c r="FP202" s="83"/>
      <c r="FQ202" s="83"/>
      <c r="FR202" s="83"/>
      <c r="FS202" s="83"/>
    </row>
    <row r="203" spans="8:175" s="79" customFormat="1" x14ac:dyDescent="0.25">
      <c r="H203" s="81"/>
      <c r="I203" s="81"/>
      <c r="J203" s="82"/>
      <c r="R203" s="83"/>
      <c r="S203" s="87"/>
      <c r="T203" s="81"/>
      <c r="U203" s="81"/>
      <c r="AC203" s="83"/>
      <c r="AD203" s="87"/>
      <c r="AE203" s="81"/>
      <c r="AF203" s="81"/>
      <c r="AN203" s="83"/>
      <c r="AO203" s="83"/>
      <c r="AP203" s="86"/>
      <c r="AQ203" s="81"/>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83"/>
      <c r="BO203" s="83"/>
      <c r="BP203" s="83"/>
      <c r="BQ203" s="83"/>
      <c r="BR203" s="83"/>
      <c r="BS203" s="83"/>
      <c r="BT203" s="83"/>
      <c r="BU203" s="83"/>
      <c r="BV203" s="83"/>
      <c r="BW203" s="83"/>
      <c r="BX203" s="83"/>
      <c r="BY203" s="83"/>
      <c r="BZ203" s="83"/>
      <c r="CA203" s="83"/>
      <c r="CB203" s="83"/>
      <c r="CC203" s="83"/>
      <c r="CD203" s="83"/>
      <c r="CE203" s="83"/>
      <c r="CF203" s="83"/>
      <c r="CG203" s="83"/>
      <c r="CH203" s="83"/>
      <c r="CI203" s="83"/>
      <c r="CJ203" s="83"/>
      <c r="CK203" s="83"/>
      <c r="CL203" s="83"/>
      <c r="CM203" s="83"/>
      <c r="CN203" s="83"/>
      <c r="CO203" s="83"/>
      <c r="CP203" s="83"/>
      <c r="CQ203" s="83"/>
      <c r="CR203" s="83"/>
      <c r="CS203" s="83"/>
      <c r="CT203" s="83"/>
      <c r="CU203" s="83"/>
      <c r="CV203" s="83"/>
      <c r="CW203" s="83"/>
      <c r="CX203" s="83"/>
      <c r="CY203" s="83"/>
      <c r="CZ203" s="83"/>
      <c r="DA203" s="83"/>
      <c r="DB203" s="83"/>
      <c r="DC203" s="83"/>
      <c r="DD203" s="83"/>
      <c r="DE203" s="83"/>
      <c r="DF203" s="83"/>
      <c r="DG203" s="83"/>
      <c r="DH203" s="83"/>
      <c r="DI203" s="83"/>
      <c r="DJ203" s="83"/>
      <c r="DK203" s="83"/>
      <c r="DL203" s="83"/>
      <c r="DM203" s="83"/>
      <c r="DN203" s="83"/>
      <c r="DO203" s="83"/>
      <c r="DP203" s="83"/>
      <c r="DQ203" s="83"/>
      <c r="DR203" s="83"/>
      <c r="DS203" s="83"/>
      <c r="DT203" s="83"/>
      <c r="DU203" s="83"/>
      <c r="DV203" s="83"/>
      <c r="DW203" s="83"/>
      <c r="DX203" s="83"/>
      <c r="DY203" s="83"/>
      <c r="DZ203" s="83"/>
      <c r="EA203" s="83"/>
      <c r="EB203" s="83"/>
      <c r="EC203" s="83"/>
      <c r="ED203" s="83"/>
      <c r="EE203" s="83"/>
      <c r="EF203" s="83"/>
      <c r="EG203" s="83"/>
      <c r="EH203" s="83"/>
      <c r="EI203" s="83"/>
      <c r="EJ203" s="83"/>
      <c r="EK203" s="83"/>
      <c r="EL203" s="83"/>
      <c r="EM203" s="83"/>
      <c r="EN203" s="83"/>
      <c r="EO203" s="83"/>
      <c r="EP203" s="83"/>
      <c r="EQ203" s="83"/>
      <c r="ER203" s="83"/>
      <c r="ES203" s="83"/>
      <c r="ET203" s="83"/>
      <c r="EU203" s="83"/>
      <c r="EV203" s="83"/>
      <c r="EW203" s="83"/>
      <c r="EX203" s="83"/>
      <c r="EY203" s="83"/>
      <c r="EZ203" s="83"/>
      <c r="FA203" s="83"/>
      <c r="FB203" s="83"/>
      <c r="FC203" s="83"/>
      <c r="FD203" s="83"/>
      <c r="FE203" s="83"/>
      <c r="FF203" s="83"/>
      <c r="FG203" s="83"/>
      <c r="FH203" s="83"/>
      <c r="FI203" s="83"/>
      <c r="FJ203" s="83"/>
      <c r="FK203" s="83"/>
      <c r="FL203" s="83"/>
      <c r="FM203" s="83"/>
      <c r="FN203" s="83"/>
      <c r="FO203" s="83"/>
      <c r="FP203" s="83"/>
      <c r="FQ203" s="83"/>
      <c r="FR203" s="83"/>
      <c r="FS203" s="83"/>
    </row>
    <row r="204" spans="8:175" s="79" customFormat="1" x14ac:dyDescent="0.25">
      <c r="H204" s="81"/>
      <c r="I204" s="81"/>
      <c r="J204" s="82"/>
      <c r="R204" s="83"/>
      <c r="S204" s="87"/>
      <c r="T204" s="81"/>
      <c r="U204" s="81"/>
      <c r="AC204" s="83"/>
      <c r="AD204" s="87"/>
      <c r="AE204" s="81"/>
      <c r="AF204" s="81"/>
      <c r="AN204" s="83"/>
      <c r="AO204" s="83"/>
      <c r="AP204" s="86"/>
      <c r="AQ204" s="81"/>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83"/>
      <c r="BO204" s="83"/>
      <c r="BP204" s="83"/>
      <c r="BQ204" s="83"/>
      <c r="BR204" s="83"/>
      <c r="BS204" s="83"/>
      <c r="BT204" s="83"/>
      <c r="BU204" s="83"/>
      <c r="BV204" s="83"/>
      <c r="BW204" s="83"/>
      <c r="BX204" s="83"/>
      <c r="BY204" s="83"/>
      <c r="BZ204" s="83"/>
      <c r="CA204" s="83"/>
      <c r="CB204" s="83"/>
      <c r="CC204" s="83"/>
      <c r="CD204" s="83"/>
      <c r="CE204" s="83"/>
      <c r="CF204" s="83"/>
      <c r="CG204" s="83"/>
      <c r="CH204" s="83"/>
      <c r="CI204" s="83"/>
      <c r="CJ204" s="83"/>
      <c r="CK204" s="83"/>
      <c r="CL204" s="83"/>
      <c r="CM204" s="83"/>
      <c r="CN204" s="83"/>
      <c r="CO204" s="83"/>
      <c r="CP204" s="83"/>
      <c r="CQ204" s="83"/>
      <c r="CR204" s="83"/>
      <c r="CS204" s="83"/>
      <c r="CT204" s="83"/>
      <c r="CU204" s="83"/>
      <c r="CV204" s="83"/>
      <c r="CW204" s="83"/>
      <c r="CX204" s="83"/>
      <c r="CY204" s="83"/>
      <c r="CZ204" s="83"/>
      <c r="DA204" s="83"/>
      <c r="DB204" s="83"/>
      <c r="DC204" s="83"/>
      <c r="DD204" s="83"/>
      <c r="DE204" s="83"/>
      <c r="DF204" s="83"/>
      <c r="DG204" s="83"/>
      <c r="DH204" s="83"/>
      <c r="DI204" s="83"/>
      <c r="DJ204" s="83"/>
      <c r="DK204" s="83"/>
      <c r="DL204" s="83"/>
      <c r="DM204" s="83"/>
      <c r="DN204" s="83"/>
      <c r="DO204" s="83"/>
      <c r="DP204" s="83"/>
      <c r="DQ204" s="83"/>
      <c r="DR204" s="83"/>
      <c r="DS204" s="83"/>
      <c r="DT204" s="83"/>
      <c r="DU204" s="83"/>
      <c r="DV204" s="83"/>
      <c r="DW204" s="83"/>
      <c r="DX204" s="83"/>
      <c r="DY204" s="83"/>
      <c r="DZ204" s="83"/>
      <c r="EA204" s="83"/>
      <c r="EB204" s="83"/>
      <c r="EC204" s="83"/>
      <c r="ED204" s="83"/>
      <c r="EE204" s="83"/>
      <c r="EF204" s="83"/>
      <c r="EG204" s="83"/>
      <c r="EH204" s="83"/>
      <c r="EI204" s="83"/>
      <c r="EJ204" s="83"/>
      <c r="EK204" s="83"/>
      <c r="EL204" s="83"/>
      <c r="EM204" s="83"/>
      <c r="EN204" s="83"/>
      <c r="EO204" s="83"/>
      <c r="EP204" s="83"/>
      <c r="EQ204" s="83"/>
      <c r="ER204" s="83"/>
      <c r="ES204" s="83"/>
      <c r="ET204" s="83"/>
      <c r="EU204" s="83"/>
      <c r="EV204" s="83"/>
      <c r="EW204" s="83"/>
      <c r="EX204" s="83"/>
      <c r="EY204" s="83"/>
      <c r="EZ204" s="83"/>
      <c r="FA204" s="83"/>
      <c r="FB204" s="83"/>
      <c r="FC204" s="83"/>
      <c r="FD204" s="83"/>
      <c r="FE204" s="83"/>
      <c r="FF204" s="83"/>
      <c r="FG204" s="83"/>
      <c r="FH204" s="83"/>
      <c r="FI204" s="83"/>
      <c r="FJ204" s="83"/>
      <c r="FK204" s="83"/>
      <c r="FL204" s="83"/>
      <c r="FM204" s="83"/>
      <c r="FN204" s="83"/>
      <c r="FO204" s="83"/>
      <c r="FP204" s="83"/>
      <c r="FQ204" s="83"/>
      <c r="FR204" s="83"/>
      <c r="FS204" s="83"/>
    </row>
    <row r="205" spans="8:175" s="79" customFormat="1" x14ac:dyDescent="0.25">
      <c r="H205" s="81"/>
      <c r="I205" s="81"/>
      <c r="J205" s="82"/>
      <c r="R205" s="83"/>
      <c r="S205" s="87"/>
      <c r="T205" s="81"/>
      <c r="U205" s="81"/>
      <c r="AC205" s="83"/>
      <c r="AD205" s="87"/>
      <c r="AE205" s="81"/>
      <c r="AF205" s="81"/>
      <c r="AN205" s="83"/>
      <c r="AO205" s="83"/>
      <c r="AP205" s="86"/>
      <c r="AQ205" s="81"/>
      <c r="AR205" s="83"/>
      <c r="AS205" s="83"/>
      <c r="AT205" s="83"/>
      <c r="AU205" s="83"/>
      <c r="AV205" s="83"/>
      <c r="AW205" s="83"/>
      <c r="AX205" s="83"/>
      <c r="AY205" s="83"/>
      <c r="AZ205" s="83"/>
      <c r="BA205" s="83"/>
      <c r="BB205" s="83"/>
      <c r="BC205" s="83"/>
      <c r="BD205" s="83"/>
      <c r="BE205" s="83"/>
      <c r="BF205" s="83"/>
      <c r="BG205" s="83"/>
      <c r="BH205" s="83"/>
      <c r="BI205" s="83"/>
      <c r="BJ205" s="83"/>
      <c r="BK205" s="83"/>
      <c r="BL205" s="83"/>
      <c r="BM205" s="83"/>
      <c r="BN205" s="83"/>
      <c r="BO205" s="83"/>
      <c r="BP205" s="83"/>
      <c r="BQ205" s="83"/>
      <c r="BR205" s="83"/>
      <c r="BS205" s="83"/>
      <c r="BT205" s="83"/>
      <c r="BU205" s="83"/>
      <c r="BV205" s="83"/>
      <c r="BW205" s="83"/>
      <c r="BX205" s="83"/>
      <c r="BY205" s="83"/>
      <c r="BZ205" s="83"/>
      <c r="CA205" s="83"/>
      <c r="CB205" s="83"/>
      <c r="CC205" s="83"/>
      <c r="CD205" s="83"/>
      <c r="CE205" s="83"/>
      <c r="CF205" s="83"/>
      <c r="CG205" s="83"/>
      <c r="CH205" s="83"/>
      <c r="CI205" s="83"/>
      <c r="CJ205" s="83"/>
      <c r="CK205" s="83"/>
      <c r="CL205" s="83"/>
      <c r="CM205" s="83"/>
      <c r="CN205" s="83"/>
      <c r="CO205" s="83"/>
      <c r="CP205" s="83"/>
      <c r="CQ205" s="83"/>
      <c r="CR205" s="83"/>
      <c r="CS205" s="83"/>
      <c r="CT205" s="83"/>
      <c r="CU205" s="83"/>
      <c r="CV205" s="83"/>
      <c r="CW205" s="83"/>
      <c r="CX205" s="83"/>
      <c r="CY205" s="83"/>
      <c r="CZ205" s="83"/>
      <c r="DA205" s="83"/>
      <c r="DB205" s="83"/>
      <c r="DC205" s="83"/>
      <c r="DD205" s="83"/>
      <c r="DE205" s="83"/>
      <c r="DF205" s="83"/>
      <c r="DG205" s="83"/>
      <c r="DH205" s="83"/>
      <c r="DI205" s="83"/>
      <c r="DJ205" s="83"/>
      <c r="DK205" s="83"/>
      <c r="DL205" s="83"/>
      <c r="DM205" s="83"/>
      <c r="DN205" s="83"/>
      <c r="DO205" s="83"/>
      <c r="DP205" s="83"/>
      <c r="DQ205" s="83"/>
      <c r="DR205" s="83"/>
      <c r="DS205" s="83"/>
      <c r="DT205" s="83"/>
      <c r="DU205" s="83"/>
      <c r="DV205" s="83"/>
      <c r="DW205" s="83"/>
      <c r="DX205" s="83"/>
      <c r="DY205" s="83"/>
      <c r="DZ205" s="83"/>
      <c r="EA205" s="83"/>
      <c r="EB205" s="83"/>
      <c r="EC205" s="83"/>
      <c r="ED205" s="83"/>
      <c r="EE205" s="83"/>
      <c r="EF205" s="83"/>
      <c r="EG205" s="83"/>
      <c r="EH205" s="83"/>
      <c r="EI205" s="83"/>
      <c r="EJ205" s="83"/>
      <c r="EK205" s="83"/>
      <c r="EL205" s="83"/>
      <c r="EM205" s="83"/>
      <c r="EN205" s="83"/>
      <c r="EO205" s="83"/>
      <c r="EP205" s="83"/>
      <c r="EQ205" s="83"/>
      <c r="ER205" s="83"/>
      <c r="ES205" s="83"/>
      <c r="ET205" s="83"/>
      <c r="EU205" s="83"/>
      <c r="EV205" s="83"/>
      <c r="EW205" s="83"/>
      <c r="EX205" s="83"/>
      <c r="EY205" s="83"/>
      <c r="EZ205" s="83"/>
      <c r="FA205" s="83"/>
      <c r="FB205" s="83"/>
      <c r="FC205" s="83"/>
      <c r="FD205" s="83"/>
      <c r="FE205" s="83"/>
      <c r="FF205" s="83"/>
      <c r="FG205" s="83"/>
      <c r="FH205" s="83"/>
      <c r="FI205" s="83"/>
      <c r="FJ205" s="83"/>
      <c r="FK205" s="83"/>
      <c r="FL205" s="83"/>
      <c r="FM205" s="83"/>
      <c r="FN205" s="83"/>
      <c r="FO205" s="83"/>
      <c r="FP205" s="83"/>
      <c r="FQ205" s="83"/>
      <c r="FR205" s="83"/>
      <c r="FS205" s="83"/>
    </row>
    <row r="206" spans="8:175" s="79" customFormat="1" x14ac:dyDescent="0.25">
      <c r="H206" s="81"/>
      <c r="I206" s="81"/>
      <c r="J206" s="82"/>
      <c r="R206" s="83"/>
      <c r="S206" s="87"/>
      <c r="T206" s="81"/>
      <c r="U206" s="81"/>
      <c r="AC206" s="83"/>
      <c r="AD206" s="87"/>
      <c r="AE206" s="81"/>
      <c r="AF206" s="81"/>
      <c r="AN206" s="83"/>
      <c r="AO206" s="83"/>
      <c r="AP206" s="86"/>
      <c r="AQ206" s="81"/>
      <c r="AR206" s="83"/>
      <c r="AS206" s="83"/>
      <c r="AT206" s="83"/>
      <c r="AU206" s="83"/>
      <c r="AV206" s="83"/>
      <c r="AW206" s="83"/>
      <c r="AX206" s="83"/>
      <c r="AY206" s="83"/>
      <c r="AZ206" s="83"/>
      <c r="BA206" s="83"/>
      <c r="BB206" s="83"/>
      <c r="BC206" s="83"/>
      <c r="BD206" s="83"/>
      <c r="BE206" s="83"/>
      <c r="BF206" s="83"/>
      <c r="BG206" s="83"/>
      <c r="BH206" s="83"/>
      <c r="BI206" s="83"/>
      <c r="BJ206" s="83"/>
      <c r="BK206" s="83"/>
      <c r="BL206" s="83"/>
      <c r="BM206" s="83"/>
      <c r="BN206" s="83"/>
      <c r="BO206" s="83"/>
      <c r="BP206" s="83"/>
      <c r="BQ206" s="83"/>
      <c r="BR206" s="83"/>
      <c r="BS206" s="83"/>
      <c r="BT206" s="83"/>
      <c r="BU206" s="83"/>
      <c r="BV206" s="83"/>
      <c r="BW206" s="83"/>
      <c r="BX206" s="83"/>
      <c r="BY206" s="83"/>
      <c r="BZ206" s="83"/>
      <c r="CA206" s="83"/>
      <c r="CB206" s="83"/>
      <c r="CC206" s="83"/>
      <c r="CD206" s="83"/>
      <c r="CE206" s="83"/>
      <c r="CF206" s="83"/>
      <c r="CG206" s="83"/>
      <c r="CH206" s="83"/>
      <c r="CI206" s="83"/>
      <c r="CJ206" s="83"/>
      <c r="CK206" s="83"/>
      <c r="CL206" s="83"/>
      <c r="CM206" s="83"/>
      <c r="CN206" s="83"/>
      <c r="CO206" s="83"/>
      <c r="CP206" s="83"/>
      <c r="CQ206" s="83"/>
      <c r="CR206" s="83"/>
      <c r="CS206" s="83"/>
      <c r="CT206" s="83"/>
      <c r="CU206" s="83"/>
      <c r="CV206" s="83"/>
      <c r="CW206" s="83"/>
      <c r="CX206" s="83"/>
      <c r="CY206" s="83"/>
      <c r="CZ206" s="83"/>
      <c r="DA206" s="83"/>
      <c r="DB206" s="83"/>
      <c r="DC206" s="83"/>
      <c r="DD206" s="83"/>
      <c r="DE206" s="83"/>
      <c r="DF206" s="83"/>
      <c r="DG206" s="83"/>
      <c r="DH206" s="83"/>
      <c r="DI206" s="83"/>
      <c r="DJ206" s="83"/>
      <c r="DK206" s="83"/>
      <c r="DL206" s="83"/>
      <c r="DM206" s="83"/>
      <c r="DN206" s="83"/>
      <c r="DO206" s="83"/>
      <c r="DP206" s="83"/>
      <c r="DQ206" s="83"/>
      <c r="DR206" s="83"/>
      <c r="DS206" s="83"/>
      <c r="DT206" s="83"/>
      <c r="DU206" s="83"/>
      <c r="DV206" s="83"/>
      <c r="DW206" s="83"/>
      <c r="DX206" s="83"/>
      <c r="DY206" s="83"/>
      <c r="DZ206" s="83"/>
      <c r="EA206" s="83"/>
      <c r="EB206" s="83"/>
      <c r="EC206" s="83"/>
      <c r="ED206" s="83"/>
      <c r="EE206" s="83"/>
      <c r="EF206" s="83"/>
      <c r="EG206" s="83"/>
      <c r="EH206" s="83"/>
      <c r="EI206" s="83"/>
      <c r="EJ206" s="83"/>
      <c r="EK206" s="83"/>
      <c r="EL206" s="83"/>
      <c r="EM206" s="83"/>
      <c r="EN206" s="83"/>
      <c r="EO206" s="83"/>
      <c r="EP206" s="83"/>
      <c r="EQ206" s="83"/>
      <c r="ER206" s="83"/>
      <c r="ES206" s="83"/>
      <c r="ET206" s="83"/>
      <c r="EU206" s="83"/>
      <c r="EV206" s="83"/>
      <c r="EW206" s="83"/>
      <c r="EX206" s="83"/>
      <c r="EY206" s="83"/>
      <c r="EZ206" s="83"/>
      <c r="FA206" s="83"/>
      <c r="FB206" s="83"/>
      <c r="FC206" s="83"/>
      <c r="FD206" s="83"/>
      <c r="FE206" s="83"/>
      <c r="FF206" s="83"/>
      <c r="FG206" s="83"/>
      <c r="FH206" s="83"/>
      <c r="FI206" s="83"/>
      <c r="FJ206" s="83"/>
      <c r="FK206" s="83"/>
      <c r="FL206" s="83"/>
      <c r="FM206" s="83"/>
      <c r="FN206" s="83"/>
      <c r="FO206" s="83"/>
      <c r="FP206" s="83"/>
      <c r="FQ206" s="83"/>
      <c r="FR206" s="83"/>
      <c r="FS206" s="83"/>
    </row>
    <row r="207" spans="8:175" s="79" customFormat="1" x14ac:dyDescent="0.25">
      <c r="H207" s="81"/>
      <c r="I207" s="81"/>
      <c r="J207" s="82"/>
      <c r="R207" s="83"/>
      <c r="S207" s="87"/>
      <c r="T207" s="81"/>
      <c r="U207" s="81"/>
      <c r="AC207" s="83"/>
      <c r="AD207" s="87"/>
      <c r="AE207" s="81"/>
      <c r="AF207" s="81"/>
      <c r="AN207" s="83"/>
      <c r="AO207" s="83"/>
      <c r="AP207" s="86"/>
      <c r="AQ207" s="81"/>
      <c r="AR207" s="83"/>
      <c r="AS207" s="83"/>
      <c r="AT207" s="83"/>
      <c r="AU207" s="83"/>
      <c r="AV207" s="83"/>
      <c r="AW207" s="83"/>
      <c r="AX207" s="83"/>
      <c r="AY207" s="83"/>
      <c r="AZ207" s="83"/>
      <c r="BA207" s="83"/>
      <c r="BB207" s="83"/>
      <c r="BC207" s="83"/>
      <c r="BD207" s="83"/>
      <c r="BE207" s="83"/>
      <c r="BF207" s="83"/>
      <c r="BG207" s="83"/>
      <c r="BH207" s="83"/>
      <c r="BI207" s="83"/>
      <c r="BJ207" s="83"/>
      <c r="BK207" s="83"/>
      <c r="BL207" s="83"/>
      <c r="BM207" s="83"/>
      <c r="BN207" s="83"/>
      <c r="BO207" s="83"/>
      <c r="BP207" s="83"/>
      <c r="BQ207" s="83"/>
      <c r="BR207" s="83"/>
      <c r="BS207" s="83"/>
      <c r="BT207" s="83"/>
      <c r="BU207" s="83"/>
      <c r="BV207" s="83"/>
      <c r="BW207" s="83"/>
      <c r="BX207" s="83"/>
      <c r="BY207" s="83"/>
      <c r="BZ207" s="83"/>
      <c r="CA207" s="83"/>
      <c r="CB207" s="83"/>
      <c r="CC207" s="83"/>
      <c r="CD207" s="83"/>
      <c r="CE207" s="83"/>
      <c r="CF207" s="83"/>
      <c r="CG207" s="83"/>
      <c r="CH207" s="83"/>
      <c r="CI207" s="83"/>
      <c r="CJ207" s="83"/>
      <c r="CK207" s="83"/>
      <c r="CL207" s="83"/>
      <c r="CM207" s="83"/>
      <c r="CN207" s="83"/>
      <c r="CO207" s="83"/>
      <c r="CP207" s="83"/>
      <c r="CQ207" s="83"/>
      <c r="CR207" s="83"/>
      <c r="CS207" s="83"/>
      <c r="CT207" s="83"/>
      <c r="CU207" s="83"/>
      <c r="CV207" s="83"/>
      <c r="CW207" s="83"/>
      <c r="CX207" s="83"/>
      <c r="CY207" s="83"/>
      <c r="CZ207" s="83"/>
      <c r="DA207" s="83"/>
      <c r="DB207" s="83"/>
      <c r="DC207" s="83"/>
      <c r="DD207" s="83"/>
      <c r="DE207" s="83"/>
      <c r="DF207" s="83"/>
      <c r="DG207" s="83"/>
      <c r="DH207" s="83"/>
      <c r="DI207" s="83"/>
      <c r="DJ207" s="83"/>
      <c r="DK207" s="83"/>
      <c r="DL207" s="83"/>
      <c r="DM207" s="83"/>
      <c r="DN207" s="83"/>
      <c r="DO207" s="83"/>
      <c r="DP207" s="83"/>
      <c r="DQ207" s="83"/>
      <c r="DR207" s="83"/>
      <c r="DS207" s="83"/>
      <c r="DT207" s="83"/>
      <c r="DU207" s="83"/>
      <c r="DV207" s="83"/>
      <c r="DW207" s="83"/>
      <c r="DX207" s="83"/>
      <c r="DY207" s="83"/>
      <c r="DZ207" s="83"/>
      <c r="EA207" s="83"/>
      <c r="EB207" s="83"/>
      <c r="EC207" s="83"/>
      <c r="ED207" s="83"/>
      <c r="EE207" s="83"/>
      <c r="EF207" s="83"/>
      <c r="EG207" s="83"/>
      <c r="EH207" s="83"/>
      <c r="EI207" s="83"/>
      <c r="EJ207" s="83"/>
      <c r="EK207" s="83"/>
      <c r="EL207" s="83"/>
      <c r="EM207" s="83"/>
      <c r="EN207" s="83"/>
      <c r="EO207" s="83"/>
      <c r="EP207" s="83"/>
      <c r="EQ207" s="83"/>
      <c r="ER207" s="83"/>
      <c r="ES207" s="83"/>
      <c r="ET207" s="83"/>
      <c r="EU207" s="83"/>
      <c r="EV207" s="83"/>
      <c r="EW207" s="83"/>
      <c r="EX207" s="83"/>
      <c r="EY207" s="83"/>
      <c r="EZ207" s="83"/>
      <c r="FA207" s="83"/>
      <c r="FB207" s="83"/>
      <c r="FC207" s="83"/>
      <c r="FD207" s="83"/>
      <c r="FE207" s="83"/>
      <c r="FF207" s="83"/>
      <c r="FG207" s="83"/>
      <c r="FH207" s="83"/>
      <c r="FI207" s="83"/>
      <c r="FJ207" s="83"/>
      <c r="FK207" s="83"/>
      <c r="FL207" s="83"/>
      <c r="FM207" s="83"/>
      <c r="FN207" s="83"/>
      <c r="FO207" s="83"/>
      <c r="FP207" s="83"/>
      <c r="FQ207" s="83"/>
      <c r="FR207" s="83"/>
      <c r="FS207" s="83"/>
    </row>
    <row r="208" spans="8:175" s="79" customFormat="1" x14ac:dyDescent="0.25">
      <c r="H208" s="81"/>
      <c r="I208" s="81"/>
      <c r="J208" s="82"/>
      <c r="R208" s="83"/>
      <c r="S208" s="87"/>
      <c r="T208" s="81"/>
      <c r="U208" s="81"/>
      <c r="AC208" s="83"/>
      <c r="AD208" s="87"/>
      <c r="AE208" s="81"/>
      <c r="AF208" s="81"/>
      <c r="AN208" s="83"/>
      <c r="AO208" s="83"/>
      <c r="AP208" s="86"/>
      <c r="AQ208" s="81"/>
      <c r="AR208" s="83"/>
      <c r="AS208" s="83"/>
      <c r="AT208" s="83"/>
      <c r="AU208" s="83"/>
      <c r="AV208" s="83"/>
      <c r="AW208" s="83"/>
      <c r="AX208" s="83"/>
      <c r="AY208" s="83"/>
      <c r="AZ208" s="83"/>
      <c r="BA208" s="83"/>
      <c r="BB208" s="83"/>
      <c r="BC208" s="83"/>
      <c r="BD208" s="83"/>
      <c r="BE208" s="83"/>
      <c r="BF208" s="83"/>
      <c r="BG208" s="83"/>
      <c r="BH208" s="83"/>
      <c r="BI208" s="83"/>
      <c r="BJ208" s="83"/>
      <c r="BK208" s="83"/>
      <c r="BL208" s="83"/>
      <c r="BM208" s="83"/>
      <c r="BN208" s="83"/>
      <c r="BO208" s="83"/>
      <c r="BP208" s="83"/>
      <c r="BQ208" s="83"/>
      <c r="BR208" s="83"/>
      <c r="BS208" s="83"/>
      <c r="BT208" s="83"/>
      <c r="BU208" s="83"/>
      <c r="BV208" s="83"/>
      <c r="BW208" s="83"/>
      <c r="BX208" s="83"/>
      <c r="BY208" s="83"/>
      <c r="BZ208" s="83"/>
      <c r="CA208" s="83"/>
      <c r="CB208" s="83"/>
      <c r="CC208" s="83"/>
      <c r="CD208" s="83"/>
      <c r="CE208" s="83"/>
      <c r="CF208" s="83"/>
      <c r="CG208" s="83"/>
      <c r="CH208" s="83"/>
      <c r="CI208" s="83"/>
      <c r="CJ208" s="83"/>
      <c r="CK208" s="83"/>
      <c r="CL208" s="83"/>
      <c r="CM208" s="83"/>
      <c r="CN208" s="83"/>
      <c r="CO208" s="83"/>
      <c r="CP208" s="83"/>
      <c r="CQ208" s="83"/>
      <c r="CR208" s="83"/>
      <c r="CS208" s="83"/>
      <c r="CT208" s="83"/>
      <c r="CU208" s="83"/>
      <c r="CV208" s="83"/>
      <c r="CW208" s="83"/>
      <c r="CX208" s="83"/>
      <c r="CY208" s="83"/>
      <c r="CZ208" s="83"/>
      <c r="DA208" s="83"/>
      <c r="DB208" s="83"/>
      <c r="DC208" s="83"/>
      <c r="DD208" s="83"/>
      <c r="DE208" s="83"/>
      <c r="DF208" s="83"/>
      <c r="DG208" s="83"/>
      <c r="DH208" s="83"/>
      <c r="DI208" s="83"/>
      <c r="DJ208" s="83"/>
      <c r="DK208" s="83"/>
      <c r="DL208" s="83"/>
      <c r="DM208" s="83"/>
      <c r="DN208" s="83"/>
      <c r="DO208" s="83"/>
      <c r="DP208" s="83"/>
      <c r="DQ208" s="83"/>
      <c r="DR208" s="83"/>
      <c r="DS208" s="83"/>
      <c r="DT208" s="83"/>
      <c r="DU208" s="83"/>
      <c r="DV208" s="83"/>
      <c r="DW208" s="83"/>
      <c r="DX208" s="83"/>
      <c r="DY208" s="83"/>
      <c r="DZ208" s="83"/>
      <c r="EA208" s="83"/>
      <c r="EB208" s="83"/>
      <c r="EC208" s="83"/>
      <c r="ED208" s="83"/>
      <c r="EE208" s="83"/>
      <c r="EF208" s="83"/>
      <c r="EG208" s="83"/>
      <c r="EH208" s="83"/>
      <c r="EI208" s="83"/>
      <c r="EJ208" s="83"/>
      <c r="EK208" s="83"/>
      <c r="EL208" s="83"/>
      <c r="EM208" s="83"/>
      <c r="EN208" s="83"/>
      <c r="EO208" s="83"/>
      <c r="EP208" s="83"/>
      <c r="EQ208" s="83"/>
      <c r="ER208" s="83"/>
      <c r="ES208" s="83"/>
      <c r="ET208" s="83"/>
      <c r="EU208" s="83"/>
      <c r="EV208" s="83"/>
      <c r="EW208" s="83"/>
      <c r="EX208" s="83"/>
      <c r="EY208" s="83"/>
      <c r="EZ208" s="83"/>
      <c r="FA208" s="83"/>
      <c r="FB208" s="83"/>
      <c r="FC208" s="83"/>
      <c r="FD208" s="83"/>
      <c r="FE208" s="83"/>
      <c r="FF208" s="83"/>
      <c r="FG208" s="83"/>
      <c r="FH208" s="83"/>
      <c r="FI208" s="83"/>
      <c r="FJ208" s="83"/>
      <c r="FK208" s="83"/>
      <c r="FL208" s="83"/>
      <c r="FM208" s="83"/>
      <c r="FN208" s="83"/>
      <c r="FO208" s="83"/>
      <c r="FP208" s="83"/>
      <c r="FQ208" s="83"/>
      <c r="FR208" s="83"/>
      <c r="FS208" s="83"/>
    </row>
    <row r="209" spans="8:175" s="79" customFormat="1" x14ac:dyDescent="0.25">
      <c r="H209" s="81"/>
      <c r="I209" s="81"/>
      <c r="J209" s="82"/>
      <c r="R209" s="83"/>
      <c r="S209" s="87"/>
      <c r="T209" s="81"/>
      <c r="U209" s="81"/>
      <c r="AC209" s="83"/>
      <c r="AD209" s="87"/>
      <c r="AE209" s="81"/>
      <c r="AF209" s="81"/>
      <c r="AN209" s="83"/>
      <c r="AO209" s="83"/>
      <c r="AP209" s="86"/>
      <c r="AQ209" s="81"/>
      <c r="AR209" s="83"/>
      <c r="AS209" s="83"/>
      <c r="AT209" s="83"/>
      <c r="AU209" s="83"/>
      <c r="AV209" s="83"/>
      <c r="AW209" s="83"/>
      <c r="AX209" s="83"/>
      <c r="AY209" s="83"/>
      <c r="AZ209" s="83"/>
      <c r="BA209" s="83"/>
      <c r="BB209" s="83"/>
      <c r="BC209" s="83"/>
      <c r="BD209" s="83"/>
      <c r="BE209" s="83"/>
      <c r="BF209" s="83"/>
      <c r="BG209" s="83"/>
      <c r="BH209" s="83"/>
      <c r="BI209" s="83"/>
      <c r="BJ209" s="83"/>
      <c r="BK209" s="83"/>
      <c r="BL209" s="83"/>
      <c r="BM209" s="83"/>
      <c r="BN209" s="83"/>
      <c r="BO209" s="83"/>
      <c r="BP209" s="83"/>
      <c r="BQ209" s="83"/>
      <c r="BR209" s="83"/>
      <c r="BS209" s="83"/>
      <c r="BT209" s="83"/>
      <c r="BU209" s="83"/>
      <c r="BV209" s="83"/>
      <c r="BW209" s="83"/>
      <c r="BX209" s="83"/>
      <c r="BY209" s="83"/>
      <c r="BZ209" s="83"/>
      <c r="CA209" s="83"/>
      <c r="CB209" s="83"/>
      <c r="CC209" s="83"/>
      <c r="CD209" s="83"/>
      <c r="CE209" s="83"/>
      <c r="CF209" s="83"/>
      <c r="CG209" s="83"/>
      <c r="CH209" s="83"/>
      <c r="CI209" s="83"/>
      <c r="CJ209" s="83"/>
      <c r="CK209" s="83"/>
      <c r="CL209" s="83"/>
      <c r="CM209" s="83"/>
      <c r="CN209" s="83"/>
      <c r="CO209" s="83"/>
      <c r="CP209" s="83"/>
      <c r="CQ209" s="83"/>
      <c r="CR209" s="83"/>
      <c r="CS209" s="83"/>
      <c r="CT209" s="83"/>
      <c r="CU209" s="83"/>
      <c r="CV209" s="83"/>
      <c r="CW209" s="83"/>
      <c r="CX209" s="83"/>
      <c r="CY209" s="83"/>
      <c r="CZ209" s="83"/>
      <c r="DA209" s="83"/>
      <c r="DB209" s="83"/>
      <c r="DC209" s="83"/>
      <c r="DD209" s="83"/>
      <c r="DE209" s="83"/>
      <c r="DF209" s="83"/>
      <c r="DG209" s="83"/>
      <c r="DH209" s="83"/>
      <c r="DI209" s="83"/>
      <c r="DJ209" s="83"/>
      <c r="DK209" s="83"/>
      <c r="DL209" s="83"/>
      <c r="DM209" s="83"/>
      <c r="DN209" s="83"/>
      <c r="DO209" s="83"/>
      <c r="DP209" s="83"/>
      <c r="DQ209" s="83"/>
      <c r="DR209" s="83"/>
      <c r="DS209" s="83"/>
      <c r="DT209" s="83"/>
      <c r="DU209" s="83"/>
      <c r="DV209" s="83"/>
      <c r="DW209" s="83"/>
      <c r="DX209" s="83"/>
      <c r="DY209" s="83"/>
      <c r="DZ209" s="83"/>
      <c r="EA209" s="83"/>
      <c r="EB209" s="83"/>
      <c r="EC209" s="83"/>
      <c r="ED209" s="83"/>
      <c r="EE209" s="83"/>
      <c r="EF209" s="83"/>
      <c r="EG209" s="83"/>
      <c r="EH209" s="83"/>
      <c r="EI209" s="83"/>
      <c r="EJ209" s="83"/>
      <c r="EK209" s="83"/>
      <c r="EL209" s="83"/>
      <c r="EM209" s="83"/>
      <c r="EN209" s="83"/>
      <c r="EO209" s="83"/>
      <c r="EP209" s="83"/>
      <c r="EQ209" s="83"/>
      <c r="ER209" s="83"/>
      <c r="ES209" s="83"/>
      <c r="ET209" s="83"/>
      <c r="EU209" s="83"/>
      <c r="EV209" s="83"/>
      <c r="EW209" s="83"/>
      <c r="EX209" s="83"/>
      <c r="EY209" s="83"/>
      <c r="EZ209" s="83"/>
      <c r="FA209" s="83"/>
      <c r="FB209" s="83"/>
      <c r="FC209" s="83"/>
      <c r="FD209" s="83"/>
      <c r="FE209" s="83"/>
      <c r="FF209" s="83"/>
      <c r="FG209" s="83"/>
      <c r="FH209" s="83"/>
      <c r="FI209" s="83"/>
      <c r="FJ209" s="83"/>
      <c r="FK209" s="83"/>
      <c r="FL209" s="83"/>
      <c r="FM209" s="83"/>
      <c r="FN209" s="83"/>
      <c r="FO209" s="83"/>
      <c r="FP209" s="83"/>
      <c r="FQ209" s="83"/>
      <c r="FR209" s="83"/>
      <c r="FS209" s="83"/>
    </row>
    <row r="210" spans="8:175" s="79" customFormat="1" x14ac:dyDescent="0.25">
      <c r="H210" s="81"/>
      <c r="I210" s="81"/>
      <c r="J210" s="82"/>
      <c r="R210" s="83"/>
      <c r="S210" s="87"/>
      <c r="T210" s="81"/>
      <c r="U210" s="81"/>
      <c r="AC210" s="83"/>
      <c r="AD210" s="87"/>
      <c r="AE210" s="81"/>
      <c r="AF210" s="81"/>
      <c r="AN210" s="83"/>
      <c r="AO210" s="83"/>
      <c r="AP210" s="86"/>
      <c r="AQ210" s="81"/>
      <c r="AR210" s="83"/>
      <c r="AS210" s="83"/>
      <c r="AT210" s="83"/>
      <c r="AU210" s="83"/>
      <c r="AV210" s="83"/>
      <c r="AW210" s="83"/>
      <c r="AX210" s="83"/>
      <c r="AY210" s="83"/>
      <c r="AZ210" s="83"/>
      <c r="BA210" s="83"/>
      <c r="BB210" s="83"/>
      <c r="BC210" s="83"/>
      <c r="BD210" s="83"/>
      <c r="BE210" s="83"/>
      <c r="BF210" s="83"/>
      <c r="BG210" s="83"/>
      <c r="BH210" s="83"/>
      <c r="BI210" s="83"/>
      <c r="BJ210" s="83"/>
      <c r="BK210" s="83"/>
      <c r="BL210" s="83"/>
      <c r="BM210" s="83"/>
      <c r="BN210" s="83"/>
      <c r="BO210" s="83"/>
      <c r="BP210" s="83"/>
      <c r="BQ210" s="83"/>
      <c r="BR210" s="83"/>
      <c r="BS210" s="83"/>
      <c r="BT210" s="83"/>
      <c r="BU210" s="83"/>
      <c r="BV210" s="83"/>
      <c r="BW210" s="83"/>
      <c r="BX210" s="83"/>
      <c r="BY210" s="83"/>
      <c r="BZ210" s="83"/>
      <c r="CA210" s="83"/>
      <c r="CB210" s="83"/>
      <c r="CC210" s="83"/>
      <c r="CD210" s="83"/>
      <c r="CE210" s="83"/>
      <c r="CF210" s="83"/>
      <c r="CG210" s="83"/>
      <c r="CH210" s="83"/>
      <c r="CI210" s="83"/>
      <c r="CJ210" s="83"/>
      <c r="CK210" s="83"/>
      <c r="CL210" s="83"/>
      <c r="CM210" s="83"/>
      <c r="CN210" s="83"/>
      <c r="CO210" s="83"/>
      <c r="CP210" s="83"/>
      <c r="CQ210" s="83"/>
      <c r="CR210" s="83"/>
      <c r="CS210" s="83"/>
      <c r="CT210" s="83"/>
      <c r="CU210" s="83"/>
      <c r="CV210" s="83"/>
      <c r="CW210" s="83"/>
      <c r="CX210" s="83"/>
      <c r="CY210" s="83"/>
      <c r="CZ210" s="83"/>
      <c r="DA210" s="83"/>
      <c r="DB210" s="83"/>
      <c r="DC210" s="83"/>
      <c r="DD210" s="83"/>
      <c r="DE210" s="83"/>
      <c r="DF210" s="83"/>
      <c r="DG210" s="83"/>
      <c r="DH210" s="83"/>
      <c r="DI210" s="83"/>
      <c r="DJ210" s="83"/>
      <c r="DK210" s="83"/>
      <c r="DL210" s="83"/>
      <c r="DM210" s="83"/>
      <c r="DN210" s="83"/>
      <c r="DO210" s="83"/>
      <c r="DP210" s="83"/>
      <c r="DQ210" s="83"/>
      <c r="DR210" s="83"/>
      <c r="DS210" s="83"/>
      <c r="DT210" s="83"/>
      <c r="DU210" s="83"/>
      <c r="DV210" s="83"/>
      <c r="DW210" s="83"/>
      <c r="DX210" s="83"/>
      <c r="DY210" s="83"/>
      <c r="DZ210" s="83"/>
      <c r="EA210" s="83"/>
      <c r="EB210" s="83"/>
      <c r="EC210" s="83"/>
      <c r="ED210" s="83"/>
      <c r="EE210" s="83"/>
      <c r="EF210" s="83"/>
      <c r="EG210" s="83"/>
      <c r="EH210" s="83"/>
      <c r="EI210" s="83"/>
      <c r="EJ210" s="83"/>
      <c r="EK210" s="83"/>
      <c r="EL210" s="83"/>
      <c r="EM210" s="83"/>
      <c r="EN210" s="83"/>
      <c r="EO210" s="83"/>
      <c r="EP210" s="83"/>
      <c r="EQ210" s="83"/>
      <c r="ER210" s="83"/>
      <c r="ES210" s="83"/>
      <c r="ET210" s="83"/>
      <c r="EU210" s="83"/>
      <c r="EV210" s="83"/>
      <c r="EW210" s="83"/>
      <c r="EX210" s="83"/>
      <c r="EY210" s="83"/>
      <c r="EZ210" s="83"/>
      <c r="FA210" s="83"/>
      <c r="FB210" s="83"/>
      <c r="FC210" s="83"/>
      <c r="FD210" s="83"/>
      <c r="FE210" s="83"/>
      <c r="FF210" s="83"/>
      <c r="FG210" s="83"/>
      <c r="FH210" s="83"/>
      <c r="FI210" s="83"/>
      <c r="FJ210" s="83"/>
      <c r="FK210" s="83"/>
      <c r="FL210" s="83"/>
      <c r="FM210" s="83"/>
      <c r="FN210" s="83"/>
      <c r="FO210" s="83"/>
      <c r="FP210" s="83"/>
      <c r="FQ210" s="83"/>
      <c r="FR210" s="83"/>
      <c r="FS210" s="83"/>
    </row>
    <row r="211" spans="8:175" s="79" customFormat="1" x14ac:dyDescent="0.25">
      <c r="H211" s="81"/>
      <c r="I211" s="81"/>
      <c r="J211" s="82"/>
      <c r="R211" s="83"/>
      <c r="S211" s="87"/>
      <c r="T211" s="81"/>
      <c r="U211" s="81"/>
      <c r="AC211" s="83"/>
      <c r="AD211" s="87"/>
      <c r="AE211" s="81"/>
      <c r="AF211" s="81"/>
      <c r="AN211" s="83"/>
      <c r="AO211" s="83"/>
      <c r="AP211" s="86"/>
      <c r="AQ211" s="81"/>
      <c r="AR211" s="83"/>
      <c r="AS211" s="83"/>
      <c r="AT211" s="83"/>
      <c r="AU211" s="83"/>
      <c r="AV211" s="83"/>
      <c r="AW211" s="83"/>
      <c r="AX211" s="83"/>
      <c r="AY211" s="83"/>
      <c r="AZ211" s="83"/>
      <c r="BA211" s="83"/>
      <c r="BB211" s="83"/>
      <c r="BC211" s="83"/>
      <c r="BD211" s="83"/>
      <c r="BE211" s="83"/>
      <c r="BF211" s="83"/>
      <c r="BG211" s="83"/>
      <c r="BH211" s="83"/>
      <c r="BI211" s="83"/>
      <c r="BJ211" s="83"/>
      <c r="BK211" s="83"/>
      <c r="BL211" s="83"/>
      <c r="BM211" s="83"/>
      <c r="BN211" s="83"/>
      <c r="BO211" s="83"/>
      <c r="BP211" s="83"/>
      <c r="BQ211" s="83"/>
      <c r="BR211" s="83"/>
      <c r="BS211" s="83"/>
      <c r="BT211" s="83"/>
      <c r="BU211" s="83"/>
      <c r="BV211" s="83"/>
      <c r="BW211" s="83"/>
      <c r="BX211" s="83"/>
      <c r="BY211" s="83"/>
      <c r="BZ211" s="83"/>
      <c r="CA211" s="83"/>
      <c r="CB211" s="83"/>
      <c r="CC211" s="83"/>
      <c r="CD211" s="83"/>
      <c r="CE211" s="83"/>
      <c r="CF211" s="83"/>
      <c r="CG211" s="83"/>
      <c r="CH211" s="83"/>
      <c r="CI211" s="83"/>
      <c r="CJ211" s="83"/>
      <c r="CK211" s="83"/>
      <c r="CL211" s="83"/>
      <c r="CM211" s="83"/>
      <c r="CN211" s="83"/>
      <c r="CO211" s="83"/>
      <c r="CP211" s="83"/>
      <c r="CQ211" s="83"/>
      <c r="CR211" s="83"/>
      <c r="CS211" s="83"/>
      <c r="CT211" s="83"/>
      <c r="CU211" s="83"/>
      <c r="CV211" s="83"/>
      <c r="CW211" s="83"/>
      <c r="CX211" s="83"/>
      <c r="CY211" s="83"/>
      <c r="CZ211" s="83"/>
      <c r="DA211" s="83"/>
      <c r="DB211" s="83"/>
      <c r="DC211" s="83"/>
      <c r="DD211" s="83"/>
      <c r="DE211" s="83"/>
      <c r="DF211" s="83"/>
      <c r="DG211" s="83"/>
      <c r="DH211" s="83"/>
      <c r="DI211" s="83"/>
      <c r="DJ211" s="83"/>
      <c r="DK211" s="83"/>
      <c r="DL211" s="83"/>
      <c r="DM211" s="83"/>
      <c r="DN211" s="83"/>
      <c r="DO211" s="83"/>
      <c r="DP211" s="83"/>
      <c r="DQ211" s="83"/>
      <c r="DR211" s="83"/>
      <c r="DS211" s="83"/>
      <c r="DT211" s="83"/>
      <c r="DU211" s="83"/>
      <c r="DV211" s="83"/>
      <c r="DW211" s="83"/>
      <c r="DX211" s="83"/>
      <c r="DY211" s="83"/>
      <c r="DZ211" s="83"/>
      <c r="EA211" s="83"/>
      <c r="EB211" s="83"/>
      <c r="EC211" s="83"/>
      <c r="ED211" s="83"/>
      <c r="EE211" s="83"/>
      <c r="EF211" s="83"/>
      <c r="EG211" s="83"/>
      <c r="EH211" s="83"/>
      <c r="EI211" s="83"/>
      <c r="EJ211" s="83"/>
      <c r="EK211" s="83"/>
      <c r="EL211" s="83"/>
      <c r="EM211" s="83"/>
      <c r="EN211" s="83"/>
      <c r="EO211" s="83"/>
      <c r="EP211" s="83"/>
      <c r="EQ211" s="83"/>
      <c r="ER211" s="83"/>
      <c r="ES211" s="83"/>
      <c r="ET211" s="83"/>
      <c r="EU211" s="83"/>
      <c r="EV211" s="83"/>
      <c r="EW211" s="83"/>
      <c r="EX211" s="83"/>
      <c r="EY211" s="83"/>
      <c r="EZ211" s="83"/>
      <c r="FA211" s="83"/>
      <c r="FB211" s="83"/>
      <c r="FC211" s="83"/>
      <c r="FD211" s="83"/>
      <c r="FE211" s="83"/>
      <c r="FF211" s="83"/>
      <c r="FG211" s="83"/>
      <c r="FH211" s="83"/>
      <c r="FI211" s="83"/>
      <c r="FJ211" s="83"/>
      <c r="FK211" s="83"/>
      <c r="FL211" s="83"/>
      <c r="FM211" s="83"/>
      <c r="FN211" s="83"/>
      <c r="FO211" s="83"/>
      <c r="FP211" s="83"/>
      <c r="FQ211" s="83"/>
      <c r="FR211" s="83"/>
      <c r="FS211" s="83"/>
    </row>
    <row r="212" spans="8:175" s="79" customFormat="1" x14ac:dyDescent="0.25">
      <c r="H212" s="81"/>
      <c r="I212" s="81"/>
      <c r="J212" s="82"/>
      <c r="R212" s="83"/>
      <c r="S212" s="87"/>
      <c r="T212" s="81"/>
      <c r="U212" s="81"/>
      <c r="AC212" s="83"/>
      <c r="AD212" s="87"/>
      <c r="AE212" s="81"/>
      <c r="AF212" s="81"/>
      <c r="AN212" s="83"/>
      <c r="AO212" s="83"/>
      <c r="AP212" s="86"/>
      <c r="AQ212" s="81"/>
      <c r="AR212" s="83"/>
      <c r="AS212" s="83"/>
      <c r="AT212" s="83"/>
      <c r="AU212" s="83"/>
      <c r="AV212" s="83"/>
      <c r="AW212" s="83"/>
      <c r="AX212" s="83"/>
      <c r="AY212" s="83"/>
      <c r="AZ212" s="83"/>
      <c r="BA212" s="83"/>
      <c r="BB212" s="83"/>
      <c r="BC212" s="83"/>
      <c r="BD212" s="83"/>
      <c r="BE212" s="83"/>
      <c r="BF212" s="83"/>
      <c r="BG212" s="83"/>
      <c r="BH212" s="83"/>
      <c r="BI212" s="83"/>
      <c r="BJ212" s="83"/>
      <c r="BK212" s="83"/>
      <c r="BL212" s="83"/>
      <c r="BM212" s="83"/>
      <c r="BN212" s="83"/>
      <c r="BO212" s="83"/>
      <c r="BP212" s="83"/>
      <c r="BQ212" s="83"/>
      <c r="BR212" s="83"/>
      <c r="BS212" s="83"/>
      <c r="BT212" s="83"/>
      <c r="BU212" s="83"/>
      <c r="BV212" s="83"/>
      <c r="BW212" s="83"/>
      <c r="BX212" s="83"/>
      <c r="BY212" s="83"/>
      <c r="BZ212" s="83"/>
      <c r="CA212" s="83"/>
      <c r="CB212" s="83"/>
      <c r="CC212" s="83"/>
      <c r="CD212" s="83"/>
      <c r="CE212" s="83"/>
      <c r="CF212" s="83"/>
      <c r="CG212" s="83"/>
      <c r="CH212" s="83"/>
      <c r="CI212" s="83"/>
      <c r="CJ212" s="83"/>
      <c r="CK212" s="83"/>
      <c r="CL212" s="83"/>
      <c r="CM212" s="83"/>
      <c r="CN212" s="83"/>
      <c r="CO212" s="83"/>
      <c r="CP212" s="83"/>
      <c r="CQ212" s="83"/>
      <c r="CR212" s="83"/>
      <c r="CS212" s="83"/>
      <c r="CT212" s="83"/>
      <c r="CU212" s="83"/>
      <c r="CV212" s="83"/>
      <c r="CW212" s="83"/>
      <c r="CX212" s="83"/>
      <c r="CY212" s="83"/>
      <c r="CZ212" s="83"/>
      <c r="DA212" s="83"/>
      <c r="DB212" s="83"/>
      <c r="DC212" s="83"/>
      <c r="DD212" s="83"/>
      <c r="DE212" s="83"/>
      <c r="DF212" s="83"/>
      <c r="DG212" s="83"/>
      <c r="DH212" s="83"/>
      <c r="DI212" s="83"/>
      <c r="DJ212" s="83"/>
      <c r="DK212" s="83"/>
      <c r="DL212" s="83"/>
      <c r="DM212" s="83"/>
      <c r="DN212" s="83"/>
      <c r="DO212" s="83"/>
      <c r="DP212" s="83"/>
      <c r="DQ212" s="83"/>
      <c r="DR212" s="83"/>
      <c r="DS212" s="83"/>
      <c r="DT212" s="83"/>
      <c r="DU212" s="83"/>
      <c r="DV212" s="83"/>
      <c r="DW212" s="83"/>
      <c r="DX212" s="83"/>
      <c r="DY212" s="83"/>
      <c r="DZ212" s="83"/>
      <c r="EA212" s="83"/>
      <c r="EB212" s="83"/>
      <c r="EC212" s="83"/>
      <c r="ED212" s="83"/>
      <c r="EE212" s="83"/>
      <c r="EF212" s="83"/>
      <c r="EG212" s="83"/>
      <c r="EH212" s="83"/>
      <c r="EI212" s="83"/>
      <c r="EJ212" s="83"/>
      <c r="EK212" s="83"/>
      <c r="EL212" s="83"/>
      <c r="EM212" s="83"/>
      <c r="EN212" s="83"/>
      <c r="EO212" s="83"/>
      <c r="EP212" s="83"/>
      <c r="EQ212" s="83"/>
      <c r="ER212" s="83"/>
      <c r="ES212" s="83"/>
      <c r="ET212" s="83"/>
      <c r="EU212" s="83"/>
      <c r="EV212" s="83"/>
      <c r="EW212" s="83"/>
      <c r="EX212" s="83"/>
      <c r="EY212" s="83"/>
      <c r="EZ212" s="83"/>
      <c r="FA212" s="83"/>
      <c r="FB212" s="83"/>
      <c r="FC212" s="83"/>
      <c r="FD212" s="83"/>
      <c r="FE212" s="83"/>
      <c r="FF212" s="83"/>
      <c r="FG212" s="83"/>
      <c r="FH212" s="83"/>
      <c r="FI212" s="83"/>
      <c r="FJ212" s="83"/>
      <c r="FK212" s="83"/>
      <c r="FL212" s="83"/>
      <c r="FM212" s="83"/>
      <c r="FN212" s="83"/>
      <c r="FO212" s="83"/>
      <c r="FP212" s="83"/>
      <c r="FQ212" s="83"/>
      <c r="FR212" s="83"/>
      <c r="FS212" s="83"/>
    </row>
    <row r="213" spans="8:175" s="79" customFormat="1" x14ac:dyDescent="0.25">
      <c r="H213" s="81"/>
      <c r="I213" s="81"/>
      <c r="J213" s="82"/>
      <c r="R213" s="83"/>
      <c r="S213" s="87"/>
      <c r="T213" s="81"/>
      <c r="U213" s="81"/>
      <c r="AC213" s="83"/>
      <c r="AD213" s="87"/>
      <c r="AE213" s="81"/>
      <c r="AF213" s="81"/>
      <c r="AN213" s="83"/>
      <c r="AO213" s="83"/>
      <c r="AP213" s="86"/>
      <c r="AQ213" s="81"/>
      <c r="AR213" s="83"/>
      <c r="AS213" s="83"/>
      <c r="AT213" s="83"/>
      <c r="AU213" s="83"/>
      <c r="AV213" s="83"/>
      <c r="AW213" s="83"/>
      <c r="AX213" s="83"/>
      <c r="AY213" s="83"/>
      <c r="AZ213" s="83"/>
      <c r="BA213" s="83"/>
      <c r="BB213" s="83"/>
      <c r="BC213" s="83"/>
      <c r="BD213" s="83"/>
      <c r="BE213" s="83"/>
      <c r="BF213" s="83"/>
      <c r="BG213" s="83"/>
      <c r="BH213" s="83"/>
      <c r="BI213" s="83"/>
      <c r="BJ213" s="83"/>
      <c r="BK213" s="83"/>
      <c r="BL213" s="83"/>
      <c r="BM213" s="83"/>
      <c r="BN213" s="83"/>
      <c r="BO213" s="83"/>
      <c r="BP213" s="83"/>
      <c r="BQ213" s="83"/>
      <c r="BR213" s="83"/>
      <c r="BS213" s="83"/>
      <c r="BT213" s="83"/>
      <c r="BU213" s="83"/>
      <c r="BV213" s="83"/>
      <c r="BW213" s="83"/>
      <c r="BX213" s="83"/>
      <c r="BY213" s="83"/>
      <c r="BZ213" s="83"/>
      <c r="CA213" s="83"/>
      <c r="CB213" s="83"/>
      <c r="CC213" s="83"/>
      <c r="CD213" s="83"/>
      <c r="CE213" s="83"/>
      <c r="CF213" s="83"/>
      <c r="CG213" s="83"/>
      <c r="CH213" s="83"/>
      <c r="CI213" s="83"/>
      <c r="CJ213" s="83"/>
      <c r="CK213" s="83"/>
      <c r="CL213" s="83"/>
      <c r="CM213" s="83"/>
      <c r="CN213" s="83"/>
      <c r="CO213" s="83"/>
      <c r="CP213" s="83"/>
      <c r="CQ213" s="83"/>
      <c r="CR213" s="83"/>
      <c r="CS213" s="83"/>
      <c r="CT213" s="83"/>
      <c r="CU213" s="83"/>
      <c r="CV213" s="83"/>
      <c r="CW213" s="83"/>
      <c r="CX213" s="83"/>
      <c r="CY213" s="83"/>
      <c r="CZ213" s="83"/>
      <c r="DA213" s="83"/>
      <c r="DB213" s="83"/>
      <c r="DC213" s="83"/>
      <c r="DD213" s="83"/>
      <c r="DE213" s="83"/>
      <c r="DF213" s="83"/>
      <c r="DG213" s="83"/>
      <c r="DH213" s="83"/>
      <c r="DI213" s="83"/>
      <c r="DJ213" s="83"/>
      <c r="DK213" s="83"/>
      <c r="DL213" s="83"/>
      <c r="DM213" s="83"/>
      <c r="DN213" s="83"/>
      <c r="DO213" s="83"/>
      <c r="DP213" s="83"/>
      <c r="DQ213" s="83"/>
      <c r="DR213" s="83"/>
      <c r="DS213" s="83"/>
      <c r="DT213" s="83"/>
      <c r="DU213" s="83"/>
      <c r="DV213" s="83"/>
      <c r="DW213" s="83"/>
      <c r="DX213" s="83"/>
      <c r="DY213" s="83"/>
      <c r="DZ213" s="83"/>
      <c r="EA213" s="83"/>
      <c r="EB213" s="83"/>
      <c r="EC213" s="83"/>
      <c r="ED213" s="83"/>
      <c r="EE213" s="83"/>
      <c r="EF213" s="83"/>
      <c r="EG213" s="83"/>
      <c r="EH213" s="83"/>
      <c r="EI213" s="83"/>
      <c r="EJ213" s="83"/>
      <c r="EK213" s="83"/>
      <c r="EL213" s="83"/>
      <c r="EM213" s="83"/>
      <c r="EN213" s="83"/>
      <c r="EO213" s="83"/>
      <c r="EP213" s="83"/>
      <c r="EQ213" s="83"/>
      <c r="ER213" s="83"/>
      <c r="ES213" s="83"/>
      <c r="ET213" s="83"/>
      <c r="EU213" s="83"/>
      <c r="EV213" s="83"/>
      <c r="EW213" s="83"/>
      <c r="EX213" s="83"/>
      <c r="EY213" s="83"/>
      <c r="EZ213" s="83"/>
      <c r="FA213" s="83"/>
      <c r="FB213" s="83"/>
      <c r="FC213" s="83"/>
      <c r="FD213" s="83"/>
      <c r="FE213" s="83"/>
      <c r="FF213" s="83"/>
      <c r="FG213" s="83"/>
      <c r="FH213" s="83"/>
      <c r="FI213" s="83"/>
      <c r="FJ213" s="83"/>
      <c r="FK213" s="83"/>
      <c r="FL213" s="83"/>
      <c r="FM213" s="83"/>
      <c r="FN213" s="83"/>
      <c r="FO213" s="83"/>
      <c r="FP213" s="83"/>
      <c r="FQ213" s="83"/>
      <c r="FR213" s="83"/>
      <c r="FS213" s="83"/>
    </row>
    <row r="214" spans="8:175" s="79" customFormat="1" x14ac:dyDescent="0.25">
      <c r="H214" s="81"/>
      <c r="I214" s="81"/>
      <c r="J214" s="82"/>
      <c r="R214" s="83"/>
      <c r="S214" s="87"/>
      <c r="T214" s="81"/>
      <c r="U214" s="81"/>
      <c r="AC214" s="83"/>
      <c r="AD214" s="87"/>
      <c r="AE214" s="81"/>
      <c r="AF214" s="81"/>
      <c r="AN214" s="83"/>
      <c r="AO214" s="83"/>
      <c r="AP214" s="86"/>
      <c r="AQ214" s="81"/>
      <c r="AR214" s="83"/>
      <c r="AS214" s="83"/>
      <c r="AT214" s="83"/>
      <c r="AU214" s="83"/>
      <c r="AV214" s="83"/>
      <c r="AW214" s="83"/>
      <c r="AX214" s="83"/>
      <c r="AY214" s="83"/>
      <c r="AZ214" s="83"/>
      <c r="BA214" s="83"/>
      <c r="BB214" s="83"/>
      <c r="BC214" s="83"/>
      <c r="BD214" s="83"/>
      <c r="BE214" s="83"/>
      <c r="BF214" s="83"/>
      <c r="BG214" s="83"/>
      <c r="BH214" s="83"/>
      <c r="BI214" s="83"/>
      <c r="BJ214" s="83"/>
      <c r="BK214" s="83"/>
      <c r="BL214" s="83"/>
      <c r="BM214" s="83"/>
      <c r="BN214" s="83"/>
      <c r="BO214" s="83"/>
      <c r="BP214" s="83"/>
      <c r="BQ214" s="83"/>
      <c r="BR214" s="83"/>
      <c r="BS214" s="83"/>
      <c r="BT214" s="83"/>
      <c r="BU214" s="83"/>
      <c r="BV214" s="83"/>
      <c r="BW214" s="83"/>
      <c r="BX214" s="83"/>
      <c r="BY214" s="83"/>
      <c r="BZ214" s="83"/>
      <c r="CA214" s="83"/>
      <c r="CB214" s="83"/>
      <c r="CC214" s="83"/>
      <c r="CD214" s="83"/>
      <c r="CE214" s="83"/>
      <c r="CF214" s="83"/>
      <c r="CG214" s="83"/>
      <c r="CH214" s="83"/>
      <c r="CI214" s="83"/>
      <c r="CJ214" s="83"/>
      <c r="CK214" s="83"/>
      <c r="CL214" s="83"/>
      <c r="CM214" s="83"/>
      <c r="CN214" s="83"/>
      <c r="CO214" s="83"/>
      <c r="CP214" s="83"/>
      <c r="CQ214" s="83"/>
      <c r="CR214" s="83"/>
      <c r="CS214" s="83"/>
      <c r="CT214" s="83"/>
      <c r="CU214" s="83"/>
      <c r="CV214" s="83"/>
      <c r="CW214" s="83"/>
      <c r="CX214" s="83"/>
      <c r="CY214" s="83"/>
      <c r="CZ214" s="83"/>
      <c r="DA214" s="83"/>
      <c r="DB214" s="83"/>
      <c r="DC214" s="83"/>
      <c r="DD214" s="83"/>
      <c r="DE214" s="83"/>
      <c r="DF214" s="83"/>
      <c r="DG214" s="83"/>
      <c r="DH214" s="83"/>
      <c r="DI214" s="83"/>
      <c r="DJ214" s="83"/>
      <c r="DK214" s="83"/>
      <c r="DL214" s="83"/>
      <c r="DM214" s="83"/>
      <c r="DN214" s="83"/>
      <c r="DO214" s="83"/>
      <c r="DP214" s="83"/>
      <c r="DQ214" s="83"/>
      <c r="DR214" s="83"/>
      <c r="DS214" s="83"/>
      <c r="DT214" s="83"/>
      <c r="DU214" s="83"/>
      <c r="DV214" s="83"/>
      <c r="DW214" s="83"/>
      <c r="DX214" s="83"/>
      <c r="DY214" s="83"/>
      <c r="DZ214" s="83"/>
      <c r="EA214" s="83"/>
      <c r="EB214" s="83"/>
      <c r="EC214" s="83"/>
      <c r="ED214" s="83"/>
      <c r="EE214" s="83"/>
      <c r="EF214" s="83"/>
      <c r="EG214" s="83"/>
      <c r="EH214" s="83"/>
      <c r="EI214" s="83"/>
      <c r="EJ214" s="83"/>
      <c r="EK214" s="83"/>
      <c r="EL214" s="83"/>
      <c r="EM214" s="83"/>
      <c r="EN214" s="83"/>
      <c r="EO214" s="83"/>
      <c r="EP214" s="83"/>
      <c r="EQ214" s="83"/>
      <c r="ER214" s="83"/>
      <c r="ES214" s="83"/>
      <c r="ET214" s="83"/>
      <c r="EU214" s="83"/>
      <c r="EV214" s="83"/>
      <c r="EW214" s="83"/>
      <c r="EX214" s="83"/>
      <c r="EY214" s="83"/>
      <c r="EZ214" s="83"/>
      <c r="FA214" s="83"/>
      <c r="FB214" s="83"/>
      <c r="FC214" s="83"/>
      <c r="FD214" s="83"/>
      <c r="FE214" s="83"/>
      <c r="FF214" s="83"/>
      <c r="FG214" s="83"/>
      <c r="FH214" s="83"/>
      <c r="FI214" s="83"/>
      <c r="FJ214" s="83"/>
      <c r="FK214" s="83"/>
      <c r="FL214" s="83"/>
      <c r="FM214" s="83"/>
      <c r="FN214" s="83"/>
      <c r="FO214" s="83"/>
      <c r="FP214" s="83"/>
      <c r="FQ214" s="83"/>
      <c r="FR214" s="83"/>
      <c r="FS214" s="83"/>
    </row>
    <row r="215" spans="8:175" s="79" customFormat="1" x14ac:dyDescent="0.25">
      <c r="H215" s="81"/>
      <c r="I215" s="81"/>
      <c r="J215" s="82"/>
      <c r="R215" s="83"/>
      <c r="S215" s="87"/>
      <c r="T215" s="81"/>
      <c r="U215" s="81"/>
      <c r="AC215" s="83"/>
      <c r="AD215" s="87"/>
      <c r="AE215" s="81"/>
      <c r="AF215" s="81"/>
      <c r="AN215" s="83"/>
      <c r="AO215" s="83"/>
      <c r="AP215" s="86"/>
      <c r="AQ215" s="81"/>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c r="BO215" s="83"/>
      <c r="BP215" s="83"/>
      <c r="BQ215" s="83"/>
      <c r="BR215" s="83"/>
      <c r="BS215" s="83"/>
      <c r="BT215" s="83"/>
      <c r="BU215" s="83"/>
      <c r="BV215" s="83"/>
      <c r="BW215" s="83"/>
      <c r="BX215" s="83"/>
      <c r="BY215" s="83"/>
      <c r="BZ215" s="83"/>
      <c r="CA215" s="83"/>
      <c r="CB215" s="83"/>
      <c r="CC215" s="83"/>
      <c r="CD215" s="83"/>
      <c r="CE215" s="83"/>
      <c r="CF215" s="83"/>
      <c r="CG215" s="83"/>
      <c r="CH215" s="83"/>
      <c r="CI215" s="83"/>
      <c r="CJ215" s="83"/>
      <c r="CK215" s="83"/>
      <c r="CL215" s="83"/>
      <c r="CM215" s="83"/>
      <c r="CN215" s="83"/>
      <c r="CO215" s="83"/>
      <c r="CP215" s="83"/>
      <c r="CQ215" s="83"/>
      <c r="CR215" s="83"/>
      <c r="CS215" s="83"/>
      <c r="CT215" s="83"/>
      <c r="CU215" s="83"/>
      <c r="CV215" s="83"/>
      <c r="CW215" s="83"/>
      <c r="CX215" s="83"/>
      <c r="CY215" s="83"/>
      <c r="CZ215" s="83"/>
      <c r="DA215" s="83"/>
      <c r="DB215" s="83"/>
      <c r="DC215" s="83"/>
      <c r="DD215" s="83"/>
      <c r="DE215" s="83"/>
      <c r="DF215" s="83"/>
      <c r="DG215" s="83"/>
      <c r="DH215" s="83"/>
      <c r="DI215" s="83"/>
      <c r="DJ215" s="83"/>
      <c r="DK215" s="83"/>
      <c r="DL215" s="83"/>
      <c r="DM215" s="83"/>
      <c r="DN215" s="83"/>
      <c r="DO215" s="83"/>
      <c r="DP215" s="83"/>
      <c r="DQ215" s="83"/>
      <c r="DR215" s="83"/>
      <c r="DS215" s="83"/>
      <c r="DT215" s="83"/>
      <c r="DU215" s="83"/>
      <c r="DV215" s="83"/>
      <c r="DW215" s="83"/>
      <c r="DX215" s="83"/>
      <c r="DY215" s="83"/>
      <c r="DZ215" s="83"/>
      <c r="EA215" s="83"/>
      <c r="EB215" s="83"/>
      <c r="EC215" s="83"/>
      <c r="ED215" s="83"/>
      <c r="EE215" s="83"/>
      <c r="EF215" s="83"/>
      <c r="EG215" s="83"/>
      <c r="EH215" s="83"/>
      <c r="EI215" s="83"/>
      <c r="EJ215" s="83"/>
      <c r="EK215" s="83"/>
      <c r="EL215" s="83"/>
      <c r="EM215" s="83"/>
      <c r="EN215" s="83"/>
      <c r="EO215" s="83"/>
      <c r="EP215" s="83"/>
      <c r="EQ215" s="83"/>
      <c r="ER215" s="83"/>
      <c r="ES215" s="83"/>
      <c r="ET215" s="83"/>
      <c r="EU215" s="83"/>
      <c r="EV215" s="83"/>
      <c r="EW215" s="83"/>
      <c r="EX215" s="83"/>
      <c r="EY215" s="83"/>
      <c r="EZ215" s="83"/>
      <c r="FA215" s="83"/>
      <c r="FB215" s="83"/>
      <c r="FC215" s="83"/>
      <c r="FD215" s="83"/>
      <c r="FE215" s="83"/>
      <c r="FF215" s="83"/>
      <c r="FG215" s="83"/>
      <c r="FH215" s="83"/>
      <c r="FI215" s="83"/>
      <c r="FJ215" s="83"/>
      <c r="FK215" s="83"/>
      <c r="FL215" s="83"/>
      <c r="FM215" s="83"/>
      <c r="FN215" s="83"/>
      <c r="FO215" s="83"/>
      <c r="FP215" s="83"/>
      <c r="FQ215" s="83"/>
      <c r="FR215" s="83"/>
      <c r="FS215" s="83"/>
    </row>
    <row r="216" spans="8:175" s="79" customFormat="1" x14ac:dyDescent="0.25">
      <c r="H216" s="81"/>
      <c r="I216" s="81"/>
      <c r="J216" s="82"/>
      <c r="R216" s="83"/>
      <c r="S216" s="87"/>
      <c r="T216" s="81"/>
      <c r="U216" s="81"/>
      <c r="AC216" s="83"/>
      <c r="AD216" s="87"/>
      <c r="AE216" s="81"/>
      <c r="AF216" s="81"/>
      <c r="AN216" s="83"/>
      <c r="AO216" s="83"/>
      <c r="AP216" s="86"/>
      <c r="AQ216" s="81"/>
      <c r="AR216" s="83"/>
      <c r="AS216" s="83"/>
      <c r="AT216" s="83"/>
      <c r="AU216" s="83"/>
      <c r="AV216" s="83"/>
      <c r="AW216" s="83"/>
      <c r="AX216" s="83"/>
      <c r="AY216" s="83"/>
      <c r="AZ216" s="83"/>
      <c r="BA216" s="83"/>
      <c r="BB216" s="83"/>
      <c r="BC216" s="83"/>
      <c r="BD216" s="83"/>
      <c r="BE216" s="83"/>
      <c r="BF216" s="83"/>
      <c r="BG216" s="83"/>
      <c r="BH216" s="83"/>
      <c r="BI216" s="83"/>
      <c r="BJ216" s="83"/>
      <c r="BK216" s="83"/>
      <c r="BL216" s="83"/>
      <c r="BM216" s="83"/>
      <c r="BN216" s="83"/>
      <c r="BO216" s="83"/>
      <c r="BP216" s="83"/>
      <c r="BQ216" s="83"/>
      <c r="BR216" s="83"/>
      <c r="BS216" s="83"/>
      <c r="BT216" s="83"/>
      <c r="BU216" s="83"/>
      <c r="BV216" s="83"/>
      <c r="BW216" s="83"/>
      <c r="BX216" s="83"/>
      <c r="BY216" s="83"/>
      <c r="BZ216" s="83"/>
      <c r="CA216" s="83"/>
      <c r="CB216" s="83"/>
      <c r="CC216" s="83"/>
      <c r="CD216" s="83"/>
      <c r="CE216" s="83"/>
      <c r="CF216" s="83"/>
      <c r="CG216" s="83"/>
      <c r="CH216" s="83"/>
      <c r="CI216" s="83"/>
      <c r="CJ216" s="83"/>
      <c r="CK216" s="83"/>
      <c r="CL216" s="83"/>
      <c r="CM216" s="83"/>
      <c r="CN216" s="83"/>
      <c r="CO216" s="83"/>
      <c r="CP216" s="83"/>
      <c r="CQ216" s="83"/>
      <c r="CR216" s="83"/>
      <c r="CS216" s="83"/>
      <c r="CT216" s="83"/>
      <c r="CU216" s="83"/>
      <c r="CV216" s="83"/>
      <c r="CW216" s="83"/>
      <c r="CX216" s="83"/>
      <c r="CY216" s="83"/>
      <c r="CZ216" s="83"/>
      <c r="DA216" s="83"/>
      <c r="DB216" s="83"/>
      <c r="DC216" s="83"/>
      <c r="DD216" s="83"/>
      <c r="DE216" s="83"/>
      <c r="DF216" s="83"/>
      <c r="DG216" s="83"/>
      <c r="DH216" s="83"/>
      <c r="DI216" s="83"/>
      <c r="DJ216" s="83"/>
      <c r="DK216" s="83"/>
      <c r="DL216" s="83"/>
      <c r="DM216" s="83"/>
      <c r="DN216" s="83"/>
      <c r="DO216" s="83"/>
      <c r="DP216" s="83"/>
      <c r="DQ216" s="83"/>
      <c r="DR216" s="83"/>
      <c r="DS216" s="83"/>
      <c r="DT216" s="83"/>
      <c r="DU216" s="83"/>
      <c r="DV216" s="83"/>
      <c r="DW216" s="83"/>
      <c r="DX216" s="83"/>
      <c r="DY216" s="83"/>
      <c r="DZ216" s="83"/>
      <c r="EA216" s="83"/>
      <c r="EB216" s="83"/>
      <c r="EC216" s="83"/>
      <c r="ED216" s="83"/>
      <c r="EE216" s="83"/>
      <c r="EF216" s="83"/>
      <c r="EG216" s="83"/>
      <c r="EH216" s="83"/>
      <c r="EI216" s="83"/>
      <c r="EJ216" s="83"/>
      <c r="EK216" s="83"/>
      <c r="EL216" s="83"/>
      <c r="EM216" s="83"/>
      <c r="EN216" s="83"/>
      <c r="EO216" s="83"/>
      <c r="EP216" s="83"/>
      <c r="EQ216" s="83"/>
      <c r="ER216" s="83"/>
      <c r="ES216" s="83"/>
      <c r="ET216" s="83"/>
      <c r="EU216" s="83"/>
      <c r="EV216" s="83"/>
      <c r="EW216" s="83"/>
      <c r="EX216" s="83"/>
      <c r="EY216" s="83"/>
      <c r="EZ216" s="83"/>
      <c r="FA216" s="83"/>
      <c r="FB216" s="83"/>
      <c r="FC216" s="83"/>
      <c r="FD216" s="83"/>
      <c r="FE216" s="83"/>
      <c r="FF216" s="83"/>
      <c r="FG216" s="83"/>
      <c r="FH216" s="83"/>
      <c r="FI216" s="83"/>
      <c r="FJ216" s="83"/>
      <c r="FK216" s="83"/>
      <c r="FL216" s="83"/>
      <c r="FM216" s="83"/>
      <c r="FN216" s="83"/>
      <c r="FO216" s="83"/>
      <c r="FP216" s="83"/>
      <c r="FQ216" s="83"/>
      <c r="FR216" s="83"/>
      <c r="FS216" s="83"/>
    </row>
    <row r="217" spans="8:175" s="79" customFormat="1" x14ac:dyDescent="0.25">
      <c r="H217" s="81"/>
      <c r="I217" s="81"/>
      <c r="J217" s="82"/>
      <c r="R217" s="83"/>
      <c r="S217" s="87"/>
      <c r="T217" s="81"/>
      <c r="U217" s="81"/>
      <c r="AC217" s="83"/>
      <c r="AD217" s="87"/>
      <c r="AE217" s="81"/>
      <c r="AF217" s="81"/>
      <c r="AN217" s="83"/>
      <c r="AO217" s="83"/>
      <c r="AP217" s="86"/>
      <c r="AQ217" s="81"/>
      <c r="AR217" s="83"/>
      <c r="AS217" s="83"/>
      <c r="AT217" s="83"/>
      <c r="AU217" s="83"/>
      <c r="AV217" s="83"/>
      <c r="AW217" s="83"/>
      <c r="AX217" s="83"/>
      <c r="AY217" s="83"/>
      <c r="AZ217" s="83"/>
      <c r="BA217" s="83"/>
      <c r="BB217" s="83"/>
      <c r="BC217" s="83"/>
      <c r="BD217" s="83"/>
      <c r="BE217" s="83"/>
      <c r="BF217" s="83"/>
      <c r="BG217" s="83"/>
      <c r="BH217" s="83"/>
      <c r="BI217" s="83"/>
      <c r="BJ217" s="83"/>
      <c r="BK217" s="83"/>
      <c r="BL217" s="83"/>
      <c r="BM217" s="83"/>
      <c r="BN217" s="83"/>
      <c r="BO217" s="83"/>
      <c r="BP217" s="83"/>
      <c r="BQ217" s="83"/>
      <c r="BR217" s="83"/>
      <c r="BS217" s="83"/>
      <c r="BT217" s="83"/>
      <c r="BU217" s="83"/>
      <c r="BV217" s="83"/>
      <c r="BW217" s="83"/>
      <c r="BX217" s="83"/>
      <c r="BY217" s="83"/>
      <c r="BZ217" s="83"/>
      <c r="CA217" s="83"/>
      <c r="CB217" s="83"/>
      <c r="CC217" s="83"/>
      <c r="CD217" s="83"/>
      <c r="CE217" s="83"/>
      <c r="CF217" s="83"/>
      <c r="CG217" s="83"/>
      <c r="CH217" s="83"/>
      <c r="CI217" s="83"/>
      <c r="CJ217" s="83"/>
      <c r="CK217" s="83"/>
      <c r="CL217" s="83"/>
      <c r="CM217" s="83"/>
      <c r="CN217" s="83"/>
      <c r="CO217" s="83"/>
      <c r="CP217" s="83"/>
      <c r="CQ217" s="83"/>
      <c r="CR217" s="83"/>
      <c r="CS217" s="83"/>
      <c r="CT217" s="83"/>
      <c r="CU217" s="83"/>
      <c r="CV217" s="83"/>
      <c r="CW217" s="83"/>
      <c r="CX217" s="83"/>
      <c r="CY217" s="83"/>
      <c r="CZ217" s="83"/>
      <c r="DA217" s="83"/>
      <c r="DB217" s="83"/>
      <c r="DC217" s="83"/>
      <c r="DD217" s="83"/>
      <c r="DE217" s="83"/>
      <c r="DF217" s="83"/>
      <c r="DG217" s="83"/>
      <c r="DH217" s="83"/>
      <c r="DI217" s="83"/>
      <c r="DJ217" s="83"/>
      <c r="DK217" s="83"/>
      <c r="DL217" s="83"/>
      <c r="DM217" s="83"/>
      <c r="DN217" s="83"/>
      <c r="DO217" s="83"/>
      <c r="DP217" s="83"/>
      <c r="DQ217" s="83"/>
      <c r="DR217" s="83"/>
      <c r="DS217" s="83"/>
      <c r="DT217" s="83"/>
      <c r="DU217" s="83"/>
      <c r="DV217" s="83"/>
      <c r="DW217" s="83"/>
      <c r="DX217" s="83"/>
      <c r="DY217" s="83"/>
      <c r="DZ217" s="83"/>
      <c r="EA217" s="83"/>
      <c r="EB217" s="83"/>
      <c r="EC217" s="83"/>
      <c r="ED217" s="83"/>
      <c r="EE217" s="83"/>
      <c r="EF217" s="83"/>
      <c r="EG217" s="83"/>
      <c r="EH217" s="83"/>
      <c r="EI217" s="83"/>
      <c r="EJ217" s="83"/>
      <c r="EK217" s="83"/>
      <c r="EL217" s="83"/>
      <c r="EM217" s="83"/>
      <c r="EN217" s="83"/>
      <c r="EO217" s="83"/>
      <c r="EP217" s="83"/>
      <c r="EQ217" s="83"/>
      <c r="ER217" s="83"/>
      <c r="ES217" s="83"/>
      <c r="ET217" s="83"/>
      <c r="EU217" s="83"/>
      <c r="EV217" s="83"/>
      <c r="EW217" s="83"/>
      <c r="EX217" s="83"/>
      <c r="EY217" s="83"/>
      <c r="EZ217" s="83"/>
      <c r="FA217" s="83"/>
      <c r="FB217" s="83"/>
      <c r="FC217" s="83"/>
      <c r="FD217" s="83"/>
      <c r="FE217" s="83"/>
      <c r="FF217" s="83"/>
      <c r="FG217" s="83"/>
      <c r="FH217" s="83"/>
      <c r="FI217" s="83"/>
      <c r="FJ217" s="83"/>
      <c r="FK217" s="83"/>
      <c r="FL217" s="83"/>
      <c r="FM217" s="83"/>
      <c r="FN217" s="83"/>
      <c r="FO217" s="83"/>
      <c r="FP217" s="83"/>
      <c r="FQ217" s="83"/>
      <c r="FR217" s="83"/>
      <c r="FS217" s="83"/>
    </row>
    <row r="218" spans="8:175" s="79" customFormat="1" x14ac:dyDescent="0.25">
      <c r="H218" s="81"/>
      <c r="I218" s="81"/>
      <c r="J218" s="82"/>
      <c r="R218" s="83"/>
      <c r="S218" s="87"/>
      <c r="T218" s="81"/>
      <c r="U218" s="81"/>
      <c r="AC218" s="83"/>
      <c r="AD218" s="87"/>
      <c r="AE218" s="81"/>
      <c r="AF218" s="81"/>
      <c r="AN218" s="83"/>
      <c r="AO218" s="83"/>
      <c r="AP218" s="86"/>
      <c r="AQ218" s="81"/>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83"/>
      <c r="BO218" s="83"/>
      <c r="BP218" s="83"/>
      <c r="BQ218" s="83"/>
      <c r="BR218" s="83"/>
      <c r="BS218" s="83"/>
      <c r="BT218" s="83"/>
      <c r="BU218" s="83"/>
      <c r="BV218" s="83"/>
      <c r="BW218" s="83"/>
      <c r="BX218" s="83"/>
      <c r="BY218" s="83"/>
      <c r="BZ218" s="83"/>
      <c r="CA218" s="83"/>
      <c r="CB218" s="83"/>
      <c r="CC218" s="83"/>
      <c r="CD218" s="83"/>
      <c r="CE218" s="83"/>
      <c r="CF218" s="83"/>
      <c r="CG218" s="83"/>
      <c r="CH218" s="83"/>
      <c r="CI218" s="83"/>
      <c r="CJ218" s="83"/>
      <c r="CK218" s="83"/>
      <c r="CL218" s="83"/>
      <c r="CM218" s="83"/>
      <c r="CN218" s="83"/>
      <c r="CO218" s="83"/>
      <c r="CP218" s="83"/>
      <c r="CQ218" s="83"/>
      <c r="CR218" s="83"/>
      <c r="CS218" s="83"/>
      <c r="CT218" s="83"/>
      <c r="CU218" s="83"/>
      <c r="CV218" s="83"/>
      <c r="CW218" s="83"/>
      <c r="CX218" s="83"/>
      <c r="CY218" s="83"/>
      <c r="CZ218" s="83"/>
      <c r="DA218" s="83"/>
      <c r="DB218" s="83"/>
      <c r="DC218" s="83"/>
      <c r="DD218" s="83"/>
      <c r="DE218" s="83"/>
      <c r="DF218" s="83"/>
      <c r="DG218" s="83"/>
      <c r="DH218" s="83"/>
      <c r="DI218" s="83"/>
      <c r="DJ218" s="83"/>
      <c r="DK218" s="83"/>
      <c r="DL218" s="83"/>
      <c r="DM218" s="83"/>
      <c r="DN218" s="83"/>
      <c r="DO218" s="83"/>
      <c r="DP218" s="83"/>
      <c r="DQ218" s="83"/>
      <c r="DR218" s="83"/>
      <c r="DS218" s="83"/>
      <c r="DT218" s="83"/>
      <c r="DU218" s="83"/>
      <c r="DV218" s="83"/>
      <c r="DW218" s="83"/>
      <c r="DX218" s="83"/>
      <c r="DY218" s="83"/>
      <c r="DZ218" s="83"/>
      <c r="EA218" s="83"/>
      <c r="EB218" s="83"/>
      <c r="EC218" s="83"/>
      <c r="ED218" s="83"/>
      <c r="EE218" s="83"/>
      <c r="EF218" s="83"/>
      <c r="EG218" s="83"/>
      <c r="EH218" s="83"/>
      <c r="EI218" s="83"/>
      <c r="EJ218" s="83"/>
      <c r="EK218" s="83"/>
      <c r="EL218" s="83"/>
      <c r="EM218" s="83"/>
      <c r="EN218" s="83"/>
      <c r="EO218" s="83"/>
      <c r="EP218" s="83"/>
      <c r="EQ218" s="83"/>
      <c r="ER218" s="83"/>
      <c r="ES218" s="83"/>
      <c r="ET218" s="83"/>
      <c r="EU218" s="83"/>
      <c r="EV218" s="83"/>
      <c r="EW218" s="83"/>
      <c r="EX218" s="83"/>
      <c r="EY218" s="83"/>
      <c r="EZ218" s="83"/>
      <c r="FA218" s="83"/>
      <c r="FB218" s="83"/>
      <c r="FC218" s="83"/>
      <c r="FD218" s="83"/>
      <c r="FE218" s="83"/>
      <c r="FF218" s="83"/>
      <c r="FG218" s="83"/>
      <c r="FH218" s="83"/>
      <c r="FI218" s="83"/>
      <c r="FJ218" s="83"/>
      <c r="FK218" s="83"/>
      <c r="FL218" s="83"/>
      <c r="FM218" s="83"/>
      <c r="FN218" s="83"/>
      <c r="FO218" s="83"/>
      <c r="FP218" s="83"/>
      <c r="FQ218" s="83"/>
      <c r="FR218" s="83"/>
      <c r="FS218" s="83"/>
    </row>
    <row r="219" spans="8:175" s="79" customFormat="1" x14ac:dyDescent="0.25">
      <c r="H219" s="81"/>
      <c r="I219" s="81"/>
      <c r="J219" s="82"/>
      <c r="R219" s="83"/>
      <c r="S219" s="87"/>
      <c r="T219" s="81"/>
      <c r="U219" s="81"/>
      <c r="AC219" s="83"/>
      <c r="AD219" s="87"/>
      <c r="AE219" s="81"/>
      <c r="AF219" s="81"/>
      <c r="AN219" s="83"/>
      <c r="AO219" s="83"/>
      <c r="AP219" s="86"/>
      <c r="AQ219" s="81"/>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83"/>
      <c r="BO219" s="83"/>
      <c r="BP219" s="83"/>
      <c r="BQ219" s="83"/>
      <c r="BR219" s="83"/>
      <c r="BS219" s="83"/>
      <c r="BT219" s="83"/>
      <c r="BU219" s="83"/>
      <c r="BV219" s="83"/>
      <c r="BW219" s="83"/>
      <c r="BX219" s="83"/>
      <c r="BY219" s="83"/>
      <c r="BZ219" s="83"/>
      <c r="CA219" s="83"/>
      <c r="CB219" s="83"/>
      <c r="CC219" s="83"/>
      <c r="CD219" s="83"/>
      <c r="CE219" s="83"/>
      <c r="CF219" s="83"/>
      <c r="CG219" s="83"/>
      <c r="CH219" s="83"/>
      <c r="CI219" s="83"/>
      <c r="CJ219" s="83"/>
      <c r="CK219" s="83"/>
      <c r="CL219" s="83"/>
      <c r="CM219" s="83"/>
      <c r="CN219" s="83"/>
      <c r="CO219" s="83"/>
      <c r="CP219" s="83"/>
      <c r="CQ219" s="83"/>
      <c r="CR219" s="83"/>
      <c r="CS219" s="83"/>
      <c r="CT219" s="83"/>
      <c r="CU219" s="83"/>
      <c r="CV219" s="83"/>
      <c r="CW219" s="83"/>
      <c r="CX219" s="83"/>
      <c r="CY219" s="83"/>
      <c r="CZ219" s="83"/>
      <c r="DA219" s="83"/>
      <c r="DB219" s="83"/>
      <c r="DC219" s="83"/>
      <c r="DD219" s="83"/>
      <c r="DE219" s="83"/>
      <c r="DF219" s="83"/>
      <c r="DG219" s="83"/>
      <c r="DH219" s="83"/>
      <c r="DI219" s="83"/>
      <c r="DJ219" s="83"/>
      <c r="DK219" s="83"/>
      <c r="DL219" s="83"/>
      <c r="DM219" s="83"/>
      <c r="DN219" s="83"/>
      <c r="DO219" s="83"/>
      <c r="DP219" s="83"/>
      <c r="DQ219" s="83"/>
      <c r="DR219" s="83"/>
      <c r="DS219" s="83"/>
      <c r="DT219" s="83"/>
      <c r="DU219" s="83"/>
      <c r="DV219" s="83"/>
      <c r="DW219" s="83"/>
      <c r="DX219" s="83"/>
      <c r="DY219" s="83"/>
      <c r="DZ219" s="83"/>
      <c r="EA219" s="83"/>
      <c r="EB219" s="83"/>
      <c r="EC219" s="83"/>
      <c r="ED219" s="83"/>
      <c r="EE219" s="83"/>
      <c r="EF219" s="83"/>
      <c r="EG219" s="83"/>
      <c r="EH219" s="83"/>
      <c r="EI219" s="83"/>
      <c r="EJ219" s="83"/>
      <c r="EK219" s="83"/>
      <c r="EL219" s="83"/>
      <c r="EM219" s="83"/>
      <c r="EN219" s="83"/>
      <c r="EO219" s="83"/>
      <c r="EP219" s="83"/>
      <c r="EQ219" s="83"/>
      <c r="ER219" s="83"/>
      <c r="ES219" s="83"/>
      <c r="ET219" s="83"/>
      <c r="EU219" s="83"/>
      <c r="EV219" s="83"/>
      <c r="EW219" s="83"/>
      <c r="EX219" s="83"/>
      <c r="EY219" s="83"/>
      <c r="EZ219" s="83"/>
      <c r="FA219" s="83"/>
      <c r="FB219" s="83"/>
      <c r="FC219" s="83"/>
      <c r="FD219" s="83"/>
      <c r="FE219" s="83"/>
      <c r="FF219" s="83"/>
      <c r="FG219" s="83"/>
      <c r="FH219" s="83"/>
      <c r="FI219" s="83"/>
      <c r="FJ219" s="83"/>
      <c r="FK219" s="83"/>
      <c r="FL219" s="83"/>
      <c r="FM219" s="83"/>
      <c r="FN219" s="83"/>
      <c r="FO219" s="83"/>
      <c r="FP219" s="83"/>
      <c r="FQ219" s="83"/>
      <c r="FR219" s="83"/>
      <c r="FS219" s="83"/>
    </row>
    <row r="220" spans="8:175" s="79" customFormat="1" x14ac:dyDescent="0.25">
      <c r="H220" s="81"/>
      <c r="I220" s="81"/>
      <c r="J220" s="82"/>
      <c r="R220" s="83"/>
      <c r="S220" s="87"/>
      <c r="T220" s="81"/>
      <c r="U220" s="81"/>
      <c r="AC220" s="83"/>
      <c r="AD220" s="87"/>
      <c r="AE220" s="81"/>
      <c r="AF220" s="81"/>
      <c r="AN220" s="83"/>
      <c r="AO220" s="83"/>
      <c r="AP220" s="86"/>
      <c r="AQ220" s="81"/>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83"/>
      <c r="BO220" s="83"/>
      <c r="BP220" s="83"/>
      <c r="BQ220" s="83"/>
      <c r="BR220" s="83"/>
      <c r="BS220" s="83"/>
      <c r="BT220" s="83"/>
      <c r="BU220" s="83"/>
      <c r="BV220" s="83"/>
      <c r="BW220" s="83"/>
      <c r="BX220" s="83"/>
      <c r="BY220" s="83"/>
      <c r="BZ220" s="83"/>
      <c r="CA220" s="83"/>
      <c r="CB220" s="83"/>
      <c r="CC220" s="83"/>
      <c r="CD220" s="83"/>
      <c r="CE220" s="83"/>
      <c r="CF220" s="83"/>
      <c r="CG220" s="83"/>
      <c r="CH220" s="83"/>
      <c r="CI220" s="83"/>
      <c r="CJ220" s="83"/>
      <c r="CK220" s="83"/>
      <c r="CL220" s="83"/>
      <c r="CM220" s="83"/>
      <c r="CN220" s="83"/>
      <c r="CO220" s="83"/>
      <c r="CP220" s="83"/>
      <c r="CQ220" s="83"/>
      <c r="CR220" s="83"/>
      <c r="CS220" s="83"/>
      <c r="CT220" s="83"/>
      <c r="CU220" s="83"/>
      <c r="CV220" s="83"/>
      <c r="CW220" s="83"/>
      <c r="CX220" s="83"/>
      <c r="CY220" s="83"/>
      <c r="CZ220" s="83"/>
      <c r="DA220" s="83"/>
      <c r="DB220" s="83"/>
      <c r="DC220" s="83"/>
      <c r="DD220" s="83"/>
      <c r="DE220" s="83"/>
      <c r="DF220" s="83"/>
      <c r="DG220" s="83"/>
      <c r="DH220" s="83"/>
      <c r="DI220" s="83"/>
      <c r="DJ220" s="83"/>
      <c r="DK220" s="83"/>
      <c r="DL220" s="83"/>
      <c r="DM220" s="83"/>
      <c r="DN220" s="83"/>
      <c r="DO220" s="83"/>
      <c r="DP220" s="83"/>
      <c r="DQ220" s="83"/>
      <c r="DR220" s="83"/>
      <c r="DS220" s="83"/>
      <c r="DT220" s="83"/>
      <c r="DU220" s="83"/>
      <c r="DV220" s="83"/>
      <c r="DW220" s="83"/>
      <c r="DX220" s="83"/>
      <c r="DY220" s="83"/>
      <c r="DZ220" s="83"/>
      <c r="EA220" s="83"/>
      <c r="EB220" s="83"/>
      <c r="EC220" s="83"/>
      <c r="ED220" s="83"/>
      <c r="EE220" s="83"/>
      <c r="EF220" s="83"/>
      <c r="EG220" s="83"/>
      <c r="EH220" s="83"/>
      <c r="EI220" s="83"/>
      <c r="EJ220" s="83"/>
      <c r="EK220" s="83"/>
      <c r="EL220" s="83"/>
      <c r="EM220" s="83"/>
      <c r="EN220" s="83"/>
      <c r="EO220" s="83"/>
      <c r="EP220" s="83"/>
      <c r="EQ220" s="83"/>
      <c r="ER220" s="83"/>
      <c r="ES220" s="83"/>
      <c r="ET220" s="83"/>
      <c r="EU220" s="83"/>
      <c r="EV220" s="83"/>
      <c r="EW220" s="83"/>
      <c r="EX220" s="83"/>
      <c r="EY220" s="83"/>
      <c r="EZ220" s="83"/>
      <c r="FA220" s="83"/>
      <c r="FB220" s="83"/>
      <c r="FC220" s="83"/>
      <c r="FD220" s="83"/>
      <c r="FE220" s="83"/>
      <c r="FF220" s="83"/>
      <c r="FG220" s="83"/>
      <c r="FH220" s="83"/>
      <c r="FI220" s="83"/>
      <c r="FJ220" s="83"/>
      <c r="FK220" s="83"/>
      <c r="FL220" s="83"/>
      <c r="FM220" s="83"/>
      <c r="FN220" s="83"/>
      <c r="FO220" s="83"/>
      <c r="FP220" s="83"/>
      <c r="FQ220" s="83"/>
      <c r="FR220" s="83"/>
      <c r="FS220" s="83"/>
    </row>
    <row r="221" spans="8:175" s="79" customFormat="1" x14ac:dyDescent="0.25">
      <c r="H221" s="81"/>
      <c r="I221" s="81"/>
      <c r="J221" s="82"/>
      <c r="R221" s="83"/>
      <c r="S221" s="87"/>
      <c r="T221" s="81"/>
      <c r="U221" s="81"/>
      <c r="AC221" s="83"/>
      <c r="AD221" s="87"/>
      <c r="AE221" s="81"/>
      <c r="AF221" s="81"/>
      <c r="AN221" s="83"/>
      <c r="AO221" s="83"/>
      <c r="AP221" s="86"/>
      <c r="AQ221" s="81"/>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83"/>
      <c r="BO221" s="83"/>
      <c r="BP221" s="83"/>
      <c r="BQ221" s="83"/>
      <c r="BR221" s="83"/>
      <c r="BS221" s="83"/>
      <c r="BT221" s="83"/>
      <c r="BU221" s="83"/>
      <c r="BV221" s="83"/>
      <c r="BW221" s="83"/>
      <c r="BX221" s="83"/>
      <c r="BY221" s="83"/>
      <c r="BZ221" s="83"/>
      <c r="CA221" s="83"/>
      <c r="CB221" s="83"/>
      <c r="CC221" s="83"/>
      <c r="CD221" s="83"/>
      <c r="CE221" s="83"/>
      <c r="CF221" s="83"/>
      <c r="CG221" s="83"/>
      <c r="CH221" s="83"/>
      <c r="CI221" s="83"/>
      <c r="CJ221" s="83"/>
      <c r="CK221" s="83"/>
      <c r="CL221" s="83"/>
      <c r="CM221" s="83"/>
      <c r="CN221" s="83"/>
      <c r="CO221" s="83"/>
      <c r="CP221" s="83"/>
      <c r="CQ221" s="83"/>
      <c r="CR221" s="83"/>
      <c r="CS221" s="83"/>
      <c r="CT221" s="83"/>
      <c r="CU221" s="83"/>
      <c r="CV221" s="83"/>
      <c r="CW221" s="83"/>
      <c r="CX221" s="83"/>
      <c r="CY221" s="83"/>
      <c r="CZ221" s="83"/>
      <c r="DA221" s="83"/>
      <c r="DB221" s="83"/>
      <c r="DC221" s="83"/>
      <c r="DD221" s="83"/>
      <c r="DE221" s="83"/>
      <c r="DF221" s="83"/>
      <c r="DG221" s="83"/>
      <c r="DH221" s="83"/>
      <c r="DI221" s="83"/>
      <c r="DJ221" s="83"/>
      <c r="DK221" s="83"/>
      <c r="DL221" s="83"/>
      <c r="DM221" s="83"/>
      <c r="DN221" s="83"/>
      <c r="DO221" s="83"/>
      <c r="DP221" s="83"/>
      <c r="DQ221" s="83"/>
      <c r="DR221" s="83"/>
      <c r="DS221" s="83"/>
      <c r="DT221" s="83"/>
      <c r="DU221" s="83"/>
      <c r="DV221" s="83"/>
      <c r="DW221" s="83"/>
      <c r="DX221" s="83"/>
      <c r="DY221" s="83"/>
      <c r="DZ221" s="83"/>
      <c r="EA221" s="83"/>
      <c r="EB221" s="83"/>
      <c r="EC221" s="83"/>
      <c r="ED221" s="83"/>
      <c r="EE221" s="83"/>
      <c r="EF221" s="83"/>
      <c r="EG221" s="83"/>
      <c r="EH221" s="83"/>
      <c r="EI221" s="83"/>
      <c r="EJ221" s="83"/>
      <c r="EK221" s="83"/>
      <c r="EL221" s="83"/>
      <c r="EM221" s="83"/>
      <c r="EN221" s="83"/>
      <c r="EO221" s="83"/>
      <c r="EP221" s="83"/>
      <c r="EQ221" s="83"/>
      <c r="ER221" s="83"/>
      <c r="ES221" s="83"/>
      <c r="ET221" s="83"/>
      <c r="EU221" s="83"/>
      <c r="EV221" s="83"/>
      <c r="EW221" s="83"/>
      <c r="EX221" s="83"/>
      <c r="EY221" s="83"/>
      <c r="EZ221" s="83"/>
      <c r="FA221" s="83"/>
      <c r="FB221" s="83"/>
      <c r="FC221" s="83"/>
      <c r="FD221" s="83"/>
      <c r="FE221" s="83"/>
      <c r="FF221" s="83"/>
      <c r="FG221" s="83"/>
      <c r="FH221" s="83"/>
      <c r="FI221" s="83"/>
      <c r="FJ221" s="83"/>
      <c r="FK221" s="83"/>
      <c r="FL221" s="83"/>
      <c r="FM221" s="83"/>
      <c r="FN221" s="83"/>
      <c r="FO221" s="83"/>
      <c r="FP221" s="83"/>
      <c r="FQ221" s="83"/>
      <c r="FR221" s="83"/>
      <c r="FS221" s="83"/>
    </row>
    <row r="222" spans="8:175" s="79" customFormat="1" x14ac:dyDescent="0.25">
      <c r="H222" s="81"/>
      <c r="I222" s="81"/>
      <c r="J222" s="82"/>
      <c r="R222" s="83"/>
      <c r="S222" s="87"/>
      <c r="T222" s="81"/>
      <c r="U222" s="81"/>
      <c r="AC222" s="83"/>
      <c r="AD222" s="87"/>
      <c r="AE222" s="81"/>
      <c r="AF222" s="81"/>
      <c r="AN222" s="83"/>
      <c r="AO222" s="83"/>
      <c r="AP222" s="86"/>
      <c r="AQ222" s="81"/>
      <c r="AR222" s="83"/>
      <c r="AS222" s="83"/>
      <c r="AT222" s="83"/>
      <c r="AU222" s="83"/>
      <c r="AV222" s="83"/>
      <c r="AW222" s="83"/>
      <c r="AX222" s="83"/>
      <c r="AY222" s="83"/>
      <c r="AZ222" s="83"/>
      <c r="BA222" s="83"/>
      <c r="BB222" s="83"/>
      <c r="BC222" s="83"/>
      <c r="BD222" s="83"/>
      <c r="BE222" s="83"/>
      <c r="BF222" s="83"/>
      <c r="BG222" s="83"/>
      <c r="BH222" s="83"/>
      <c r="BI222" s="83"/>
      <c r="BJ222" s="83"/>
      <c r="BK222" s="83"/>
      <c r="BL222" s="83"/>
      <c r="BM222" s="83"/>
      <c r="BN222" s="83"/>
      <c r="BO222" s="83"/>
      <c r="BP222" s="83"/>
      <c r="BQ222" s="83"/>
      <c r="BR222" s="83"/>
      <c r="BS222" s="83"/>
      <c r="BT222" s="83"/>
      <c r="BU222" s="83"/>
      <c r="BV222" s="83"/>
      <c r="BW222" s="83"/>
      <c r="BX222" s="83"/>
      <c r="BY222" s="83"/>
      <c r="BZ222" s="83"/>
      <c r="CA222" s="83"/>
      <c r="CB222" s="83"/>
      <c r="CC222" s="83"/>
      <c r="CD222" s="83"/>
      <c r="CE222" s="83"/>
      <c r="CF222" s="83"/>
      <c r="CG222" s="83"/>
      <c r="CH222" s="83"/>
      <c r="CI222" s="83"/>
      <c r="CJ222" s="83"/>
      <c r="CK222" s="83"/>
      <c r="CL222" s="83"/>
      <c r="CM222" s="83"/>
      <c r="CN222" s="83"/>
      <c r="CO222" s="83"/>
      <c r="CP222" s="83"/>
      <c r="CQ222" s="83"/>
      <c r="CR222" s="83"/>
      <c r="CS222" s="83"/>
      <c r="CT222" s="83"/>
      <c r="CU222" s="83"/>
      <c r="CV222" s="83"/>
      <c r="CW222" s="83"/>
      <c r="CX222" s="83"/>
      <c r="CY222" s="83"/>
      <c r="CZ222" s="83"/>
      <c r="DA222" s="83"/>
      <c r="DB222" s="83"/>
      <c r="DC222" s="83"/>
      <c r="DD222" s="83"/>
      <c r="DE222" s="83"/>
      <c r="DF222" s="83"/>
      <c r="DG222" s="83"/>
      <c r="DH222" s="83"/>
      <c r="DI222" s="83"/>
      <c r="DJ222" s="83"/>
      <c r="DK222" s="83"/>
      <c r="DL222" s="83"/>
      <c r="DM222" s="83"/>
      <c r="DN222" s="83"/>
      <c r="DO222" s="83"/>
      <c r="DP222" s="83"/>
      <c r="DQ222" s="83"/>
      <c r="DR222" s="83"/>
      <c r="DS222" s="83"/>
      <c r="DT222" s="83"/>
      <c r="DU222" s="83"/>
      <c r="DV222" s="83"/>
      <c r="DW222" s="83"/>
      <c r="DX222" s="83"/>
      <c r="DY222" s="83"/>
      <c r="DZ222" s="83"/>
      <c r="EA222" s="83"/>
      <c r="EB222" s="83"/>
      <c r="EC222" s="83"/>
      <c r="ED222" s="83"/>
      <c r="EE222" s="83"/>
      <c r="EF222" s="83"/>
      <c r="EG222" s="83"/>
      <c r="EH222" s="83"/>
      <c r="EI222" s="83"/>
      <c r="EJ222" s="83"/>
      <c r="EK222" s="83"/>
      <c r="EL222" s="83"/>
      <c r="EM222" s="83"/>
      <c r="EN222" s="83"/>
      <c r="EO222" s="83"/>
      <c r="EP222" s="83"/>
      <c r="EQ222" s="83"/>
      <c r="ER222" s="83"/>
      <c r="ES222" s="83"/>
      <c r="ET222" s="83"/>
      <c r="EU222" s="83"/>
      <c r="EV222" s="83"/>
      <c r="EW222" s="83"/>
      <c r="EX222" s="83"/>
      <c r="EY222" s="83"/>
      <c r="EZ222" s="83"/>
      <c r="FA222" s="83"/>
      <c r="FB222" s="83"/>
      <c r="FC222" s="83"/>
      <c r="FD222" s="83"/>
      <c r="FE222" s="83"/>
      <c r="FF222" s="83"/>
      <c r="FG222" s="83"/>
      <c r="FH222" s="83"/>
      <c r="FI222" s="83"/>
      <c r="FJ222" s="83"/>
      <c r="FK222" s="83"/>
      <c r="FL222" s="83"/>
      <c r="FM222" s="83"/>
      <c r="FN222" s="83"/>
      <c r="FO222" s="83"/>
      <c r="FP222" s="83"/>
      <c r="FQ222" s="83"/>
      <c r="FR222" s="83"/>
      <c r="FS222" s="83"/>
    </row>
    <row r="223" spans="8:175" s="79" customFormat="1" x14ac:dyDescent="0.25">
      <c r="H223" s="81"/>
      <c r="I223" s="81"/>
      <c r="J223" s="82"/>
      <c r="R223" s="83"/>
      <c r="S223" s="87"/>
      <c r="T223" s="81"/>
      <c r="U223" s="81"/>
      <c r="AC223" s="83"/>
      <c r="AD223" s="87"/>
      <c r="AE223" s="81"/>
      <c r="AF223" s="81"/>
      <c r="AN223" s="83"/>
      <c r="AO223" s="83"/>
      <c r="AP223" s="86"/>
      <c r="AQ223" s="81"/>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83"/>
      <c r="BO223" s="83"/>
      <c r="BP223" s="83"/>
      <c r="BQ223" s="83"/>
      <c r="BR223" s="83"/>
      <c r="BS223" s="83"/>
      <c r="BT223" s="83"/>
      <c r="BU223" s="83"/>
      <c r="BV223" s="83"/>
      <c r="BW223" s="83"/>
      <c r="BX223" s="83"/>
      <c r="BY223" s="83"/>
      <c r="BZ223" s="83"/>
      <c r="CA223" s="83"/>
      <c r="CB223" s="83"/>
      <c r="CC223" s="83"/>
      <c r="CD223" s="83"/>
      <c r="CE223" s="83"/>
      <c r="CF223" s="83"/>
      <c r="CG223" s="83"/>
      <c r="CH223" s="83"/>
      <c r="CI223" s="83"/>
      <c r="CJ223" s="83"/>
      <c r="CK223" s="83"/>
      <c r="CL223" s="83"/>
      <c r="CM223" s="83"/>
      <c r="CN223" s="83"/>
      <c r="CO223" s="83"/>
      <c r="CP223" s="83"/>
      <c r="CQ223" s="83"/>
      <c r="CR223" s="83"/>
      <c r="CS223" s="83"/>
      <c r="CT223" s="83"/>
      <c r="CU223" s="83"/>
      <c r="CV223" s="83"/>
      <c r="CW223" s="83"/>
      <c r="CX223" s="83"/>
      <c r="CY223" s="83"/>
      <c r="CZ223" s="83"/>
      <c r="DA223" s="83"/>
      <c r="DB223" s="83"/>
      <c r="DC223" s="83"/>
      <c r="DD223" s="83"/>
      <c r="DE223" s="83"/>
      <c r="DF223" s="83"/>
      <c r="DG223" s="83"/>
      <c r="DH223" s="83"/>
      <c r="DI223" s="83"/>
      <c r="DJ223" s="83"/>
      <c r="DK223" s="83"/>
      <c r="DL223" s="83"/>
      <c r="DM223" s="83"/>
      <c r="DN223" s="83"/>
      <c r="DO223" s="83"/>
      <c r="DP223" s="83"/>
      <c r="DQ223" s="83"/>
      <c r="DR223" s="83"/>
      <c r="DS223" s="83"/>
      <c r="DT223" s="83"/>
      <c r="DU223" s="83"/>
      <c r="DV223" s="83"/>
      <c r="DW223" s="83"/>
      <c r="DX223" s="83"/>
      <c r="DY223" s="83"/>
      <c r="DZ223" s="83"/>
      <c r="EA223" s="83"/>
      <c r="EB223" s="83"/>
      <c r="EC223" s="83"/>
      <c r="ED223" s="83"/>
      <c r="EE223" s="83"/>
      <c r="EF223" s="83"/>
      <c r="EG223" s="83"/>
      <c r="EH223" s="83"/>
      <c r="EI223" s="83"/>
      <c r="EJ223" s="83"/>
      <c r="EK223" s="83"/>
      <c r="EL223" s="83"/>
      <c r="EM223" s="83"/>
      <c r="EN223" s="83"/>
      <c r="EO223" s="83"/>
      <c r="EP223" s="83"/>
      <c r="EQ223" s="83"/>
      <c r="ER223" s="83"/>
      <c r="ES223" s="83"/>
      <c r="ET223" s="83"/>
      <c r="EU223" s="83"/>
      <c r="EV223" s="83"/>
      <c r="EW223" s="83"/>
      <c r="EX223" s="83"/>
      <c r="EY223" s="83"/>
      <c r="EZ223" s="83"/>
      <c r="FA223" s="83"/>
      <c r="FB223" s="83"/>
      <c r="FC223" s="83"/>
      <c r="FD223" s="83"/>
      <c r="FE223" s="83"/>
      <c r="FF223" s="83"/>
      <c r="FG223" s="83"/>
      <c r="FH223" s="83"/>
      <c r="FI223" s="83"/>
      <c r="FJ223" s="83"/>
      <c r="FK223" s="83"/>
      <c r="FL223" s="83"/>
      <c r="FM223" s="83"/>
      <c r="FN223" s="83"/>
      <c r="FO223" s="83"/>
      <c r="FP223" s="83"/>
      <c r="FQ223" s="83"/>
      <c r="FR223" s="83"/>
      <c r="FS223" s="83"/>
    </row>
    <row r="224" spans="8:175" s="79" customFormat="1" x14ac:dyDescent="0.25">
      <c r="H224" s="81"/>
      <c r="I224" s="81"/>
      <c r="J224" s="82"/>
      <c r="R224" s="83"/>
      <c r="S224" s="87"/>
      <c r="T224" s="81"/>
      <c r="U224" s="81"/>
      <c r="AC224" s="83"/>
      <c r="AD224" s="87"/>
      <c r="AE224" s="81"/>
      <c r="AF224" s="81"/>
      <c r="AN224" s="83"/>
      <c r="AO224" s="83"/>
      <c r="AP224" s="86"/>
      <c r="AQ224" s="81"/>
      <c r="AR224" s="83"/>
      <c r="AS224" s="83"/>
      <c r="AT224" s="83"/>
      <c r="AU224" s="83"/>
      <c r="AV224" s="83"/>
      <c r="AW224" s="83"/>
      <c r="AX224" s="83"/>
      <c r="AY224" s="83"/>
      <c r="AZ224" s="83"/>
      <c r="BA224" s="83"/>
      <c r="BB224" s="83"/>
      <c r="BC224" s="83"/>
      <c r="BD224" s="83"/>
      <c r="BE224" s="83"/>
      <c r="BF224" s="83"/>
      <c r="BG224" s="83"/>
      <c r="BH224" s="83"/>
      <c r="BI224" s="83"/>
      <c r="BJ224" s="83"/>
      <c r="BK224" s="83"/>
      <c r="BL224" s="83"/>
      <c r="BM224" s="83"/>
      <c r="BN224" s="83"/>
      <c r="BO224" s="83"/>
      <c r="BP224" s="83"/>
      <c r="BQ224" s="83"/>
      <c r="BR224" s="83"/>
      <c r="BS224" s="83"/>
      <c r="BT224" s="83"/>
      <c r="BU224" s="83"/>
      <c r="BV224" s="83"/>
      <c r="BW224" s="83"/>
      <c r="BX224" s="83"/>
      <c r="BY224" s="83"/>
      <c r="BZ224" s="83"/>
      <c r="CA224" s="83"/>
      <c r="CB224" s="83"/>
      <c r="CC224" s="83"/>
      <c r="CD224" s="83"/>
      <c r="CE224" s="83"/>
      <c r="CF224" s="83"/>
      <c r="CG224" s="83"/>
      <c r="CH224" s="83"/>
      <c r="CI224" s="83"/>
      <c r="CJ224" s="83"/>
      <c r="CK224" s="83"/>
      <c r="CL224" s="83"/>
      <c r="CM224" s="83"/>
      <c r="CN224" s="83"/>
      <c r="CO224" s="83"/>
      <c r="CP224" s="83"/>
      <c r="CQ224" s="83"/>
      <c r="CR224" s="83"/>
      <c r="CS224" s="83"/>
      <c r="CT224" s="83"/>
      <c r="CU224" s="83"/>
      <c r="CV224" s="83"/>
      <c r="CW224" s="83"/>
      <c r="CX224" s="83"/>
      <c r="CY224" s="83"/>
      <c r="CZ224" s="83"/>
      <c r="DA224" s="83"/>
      <c r="DB224" s="83"/>
      <c r="DC224" s="83"/>
      <c r="DD224" s="83"/>
      <c r="DE224" s="83"/>
      <c r="DF224" s="83"/>
      <c r="DG224" s="83"/>
      <c r="DH224" s="83"/>
      <c r="DI224" s="83"/>
      <c r="DJ224" s="83"/>
      <c r="DK224" s="83"/>
      <c r="DL224" s="83"/>
      <c r="DM224" s="83"/>
      <c r="DN224" s="83"/>
      <c r="DO224" s="83"/>
      <c r="DP224" s="83"/>
      <c r="DQ224" s="83"/>
      <c r="DR224" s="83"/>
      <c r="DS224" s="83"/>
      <c r="DT224" s="83"/>
      <c r="DU224" s="83"/>
      <c r="DV224" s="83"/>
      <c r="DW224" s="83"/>
      <c r="DX224" s="83"/>
      <c r="DY224" s="83"/>
      <c r="DZ224" s="83"/>
      <c r="EA224" s="83"/>
      <c r="EB224" s="83"/>
      <c r="EC224" s="83"/>
      <c r="ED224" s="83"/>
      <c r="EE224" s="83"/>
      <c r="EF224" s="83"/>
      <c r="EG224" s="83"/>
      <c r="EH224" s="83"/>
      <c r="EI224" s="83"/>
      <c r="EJ224" s="83"/>
      <c r="EK224" s="83"/>
      <c r="EL224" s="83"/>
      <c r="EM224" s="83"/>
      <c r="EN224" s="83"/>
      <c r="EO224" s="83"/>
      <c r="EP224" s="83"/>
      <c r="EQ224" s="83"/>
      <c r="ER224" s="83"/>
      <c r="ES224" s="83"/>
      <c r="ET224" s="83"/>
      <c r="EU224" s="83"/>
      <c r="EV224" s="83"/>
      <c r="EW224" s="83"/>
      <c r="EX224" s="83"/>
      <c r="EY224" s="83"/>
      <c r="EZ224" s="83"/>
      <c r="FA224" s="83"/>
      <c r="FB224" s="83"/>
      <c r="FC224" s="83"/>
      <c r="FD224" s="83"/>
      <c r="FE224" s="83"/>
      <c r="FF224" s="83"/>
      <c r="FG224" s="83"/>
      <c r="FH224" s="83"/>
      <c r="FI224" s="83"/>
      <c r="FJ224" s="83"/>
      <c r="FK224" s="83"/>
      <c r="FL224" s="83"/>
      <c r="FM224" s="83"/>
      <c r="FN224" s="83"/>
      <c r="FO224" s="83"/>
      <c r="FP224" s="83"/>
      <c r="FQ224" s="83"/>
      <c r="FR224" s="83"/>
      <c r="FS224" s="83"/>
    </row>
    <row r="225" spans="8:175" s="79" customFormat="1" x14ac:dyDescent="0.25">
      <c r="H225" s="81"/>
      <c r="I225" s="81"/>
      <c r="J225" s="82"/>
      <c r="R225" s="83"/>
      <c r="S225" s="87"/>
      <c r="T225" s="81"/>
      <c r="U225" s="81"/>
      <c r="AC225" s="83"/>
      <c r="AD225" s="87"/>
      <c r="AE225" s="81"/>
      <c r="AF225" s="81"/>
      <c r="AN225" s="83"/>
      <c r="AO225" s="83"/>
      <c r="AP225" s="86"/>
      <c r="AQ225" s="81"/>
      <c r="AR225" s="83"/>
      <c r="AS225" s="83"/>
      <c r="AT225" s="83"/>
      <c r="AU225" s="83"/>
      <c r="AV225" s="83"/>
      <c r="AW225" s="83"/>
      <c r="AX225" s="83"/>
      <c r="AY225" s="83"/>
      <c r="AZ225" s="83"/>
      <c r="BA225" s="83"/>
      <c r="BB225" s="83"/>
      <c r="BC225" s="83"/>
      <c r="BD225" s="83"/>
      <c r="BE225" s="83"/>
      <c r="BF225" s="83"/>
      <c r="BG225" s="83"/>
      <c r="BH225" s="83"/>
      <c r="BI225" s="83"/>
      <c r="BJ225" s="83"/>
      <c r="BK225" s="83"/>
      <c r="BL225" s="83"/>
      <c r="BM225" s="83"/>
      <c r="BN225" s="83"/>
      <c r="BO225" s="83"/>
      <c r="BP225" s="83"/>
      <c r="BQ225" s="83"/>
      <c r="BR225" s="83"/>
      <c r="BS225" s="83"/>
      <c r="BT225" s="83"/>
      <c r="BU225" s="83"/>
      <c r="BV225" s="83"/>
      <c r="BW225" s="83"/>
      <c r="BX225" s="83"/>
      <c r="BY225" s="83"/>
      <c r="BZ225" s="83"/>
      <c r="CA225" s="83"/>
      <c r="CB225" s="83"/>
      <c r="CC225" s="83"/>
      <c r="CD225" s="83"/>
      <c r="CE225" s="83"/>
      <c r="CF225" s="83"/>
      <c r="CG225" s="83"/>
      <c r="CH225" s="83"/>
      <c r="CI225" s="83"/>
      <c r="CJ225" s="83"/>
      <c r="CK225" s="83"/>
      <c r="CL225" s="83"/>
      <c r="CM225" s="83"/>
      <c r="CN225" s="83"/>
      <c r="CO225" s="83"/>
      <c r="CP225" s="83"/>
      <c r="CQ225" s="83"/>
      <c r="CR225" s="83"/>
      <c r="CS225" s="83"/>
      <c r="CT225" s="83"/>
      <c r="CU225" s="83"/>
      <c r="CV225" s="83"/>
      <c r="CW225" s="83"/>
      <c r="CX225" s="83"/>
      <c r="CY225" s="83"/>
      <c r="CZ225" s="83"/>
      <c r="DA225" s="83"/>
      <c r="DB225" s="83"/>
      <c r="DC225" s="83"/>
      <c r="DD225" s="83"/>
      <c r="DE225" s="83"/>
      <c r="DF225" s="83"/>
      <c r="DG225" s="83"/>
      <c r="DH225" s="83"/>
      <c r="DI225" s="83"/>
      <c r="DJ225" s="83"/>
      <c r="DK225" s="83"/>
      <c r="DL225" s="83"/>
      <c r="DM225" s="83"/>
      <c r="DN225" s="83"/>
      <c r="DO225" s="83"/>
      <c r="DP225" s="83"/>
      <c r="DQ225" s="83"/>
      <c r="DR225" s="83"/>
      <c r="DS225" s="83"/>
      <c r="DT225" s="83"/>
      <c r="DU225" s="83"/>
      <c r="DV225" s="83"/>
      <c r="DW225" s="83"/>
      <c r="DX225" s="83"/>
      <c r="DY225" s="83"/>
      <c r="DZ225" s="83"/>
      <c r="EA225" s="83"/>
      <c r="EB225" s="83"/>
      <c r="EC225" s="83"/>
      <c r="ED225" s="83"/>
      <c r="EE225" s="83"/>
      <c r="EF225" s="83"/>
      <c r="EG225" s="83"/>
      <c r="EH225" s="83"/>
      <c r="EI225" s="83"/>
      <c r="EJ225" s="83"/>
      <c r="EK225" s="83"/>
      <c r="EL225" s="83"/>
      <c r="EM225" s="83"/>
      <c r="EN225" s="83"/>
      <c r="EO225" s="83"/>
      <c r="EP225" s="83"/>
      <c r="EQ225" s="83"/>
      <c r="ER225" s="83"/>
      <c r="ES225" s="83"/>
      <c r="ET225" s="83"/>
      <c r="EU225" s="83"/>
      <c r="EV225" s="83"/>
      <c r="EW225" s="83"/>
      <c r="EX225" s="83"/>
      <c r="EY225" s="83"/>
      <c r="EZ225" s="83"/>
      <c r="FA225" s="83"/>
      <c r="FB225" s="83"/>
      <c r="FC225" s="83"/>
      <c r="FD225" s="83"/>
      <c r="FE225" s="83"/>
      <c r="FF225" s="83"/>
      <c r="FG225" s="83"/>
      <c r="FH225" s="83"/>
      <c r="FI225" s="83"/>
      <c r="FJ225" s="83"/>
      <c r="FK225" s="83"/>
      <c r="FL225" s="83"/>
      <c r="FM225" s="83"/>
      <c r="FN225" s="83"/>
      <c r="FO225" s="83"/>
      <c r="FP225" s="83"/>
      <c r="FQ225" s="83"/>
      <c r="FR225" s="83"/>
      <c r="FS225" s="83"/>
    </row>
    <row r="226" spans="8:175" s="79" customFormat="1" x14ac:dyDescent="0.25">
      <c r="H226" s="81"/>
      <c r="I226" s="81"/>
      <c r="J226" s="82"/>
      <c r="R226" s="83"/>
      <c r="S226" s="87"/>
      <c r="T226" s="81"/>
      <c r="U226" s="81"/>
      <c r="AC226" s="83"/>
      <c r="AD226" s="87"/>
      <c r="AE226" s="81"/>
      <c r="AF226" s="81"/>
      <c r="AN226" s="83"/>
      <c r="AO226" s="83"/>
      <c r="AP226" s="86"/>
      <c r="AQ226" s="81"/>
      <c r="AR226" s="83"/>
      <c r="AS226" s="83"/>
      <c r="AT226" s="83"/>
      <c r="AU226" s="83"/>
      <c r="AV226" s="83"/>
      <c r="AW226" s="83"/>
      <c r="AX226" s="83"/>
      <c r="AY226" s="83"/>
      <c r="AZ226" s="83"/>
      <c r="BA226" s="83"/>
      <c r="BB226" s="83"/>
      <c r="BC226" s="83"/>
      <c r="BD226" s="83"/>
      <c r="BE226" s="83"/>
      <c r="BF226" s="83"/>
      <c r="BG226" s="83"/>
      <c r="BH226" s="83"/>
      <c r="BI226" s="83"/>
      <c r="BJ226" s="83"/>
      <c r="BK226" s="83"/>
      <c r="BL226" s="83"/>
      <c r="BM226" s="83"/>
      <c r="BN226" s="83"/>
      <c r="BO226" s="83"/>
      <c r="BP226" s="83"/>
      <c r="BQ226" s="83"/>
      <c r="BR226" s="83"/>
      <c r="BS226" s="83"/>
      <c r="BT226" s="83"/>
      <c r="BU226" s="83"/>
      <c r="BV226" s="83"/>
      <c r="BW226" s="83"/>
      <c r="BX226" s="83"/>
      <c r="BY226" s="83"/>
      <c r="BZ226" s="83"/>
      <c r="CA226" s="83"/>
      <c r="CB226" s="83"/>
      <c r="CC226" s="83"/>
      <c r="CD226" s="83"/>
      <c r="CE226" s="83"/>
      <c r="CF226" s="83"/>
      <c r="CG226" s="83"/>
      <c r="CH226" s="83"/>
      <c r="CI226" s="83"/>
      <c r="CJ226" s="83"/>
      <c r="CK226" s="83"/>
      <c r="CL226" s="83"/>
      <c r="CM226" s="83"/>
      <c r="CN226" s="83"/>
      <c r="CO226" s="83"/>
      <c r="CP226" s="83"/>
      <c r="CQ226" s="83"/>
      <c r="CR226" s="83"/>
      <c r="CS226" s="83"/>
      <c r="CT226" s="83"/>
      <c r="CU226" s="83"/>
      <c r="CV226" s="83"/>
      <c r="CW226" s="83"/>
      <c r="CX226" s="83"/>
      <c r="CY226" s="83"/>
      <c r="CZ226" s="83"/>
      <c r="DA226" s="83"/>
      <c r="DB226" s="83"/>
      <c r="DC226" s="83"/>
      <c r="DD226" s="83"/>
      <c r="DE226" s="83"/>
      <c r="DF226" s="83"/>
      <c r="DG226" s="83"/>
      <c r="DH226" s="83"/>
      <c r="DI226" s="83"/>
      <c r="DJ226" s="83"/>
      <c r="DK226" s="83"/>
      <c r="DL226" s="83"/>
      <c r="DM226" s="83"/>
      <c r="DN226" s="83"/>
      <c r="DO226" s="83"/>
      <c r="DP226" s="83"/>
      <c r="DQ226" s="83"/>
      <c r="DR226" s="83"/>
      <c r="DS226" s="83"/>
      <c r="DT226" s="83"/>
      <c r="DU226" s="83"/>
      <c r="DV226" s="83"/>
      <c r="DW226" s="83"/>
      <c r="DX226" s="83"/>
      <c r="DY226" s="83"/>
      <c r="DZ226" s="83"/>
      <c r="EA226" s="83"/>
      <c r="EB226" s="83"/>
      <c r="EC226" s="83"/>
      <c r="ED226" s="83"/>
      <c r="EE226" s="83"/>
      <c r="EF226" s="83"/>
      <c r="EG226" s="83"/>
      <c r="EH226" s="83"/>
      <c r="EI226" s="83"/>
      <c r="EJ226" s="83"/>
      <c r="EK226" s="83"/>
      <c r="EL226" s="83"/>
      <c r="EM226" s="83"/>
      <c r="EN226" s="83"/>
      <c r="EO226" s="83"/>
      <c r="EP226" s="83"/>
      <c r="EQ226" s="83"/>
      <c r="ER226" s="83"/>
      <c r="ES226" s="83"/>
      <c r="ET226" s="83"/>
      <c r="EU226" s="83"/>
      <c r="EV226" s="83"/>
      <c r="EW226" s="83"/>
      <c r="EX226" s="83"/>
      <c r="EY226" s="83"/>
      <c r="EZ226" s="83"/>
      <c r="FA226" s="83"/>
      <c r="FB226" s="83"/>
      <c r="FC226" s="83"/>
      <c r="FD226" s="83"/>
      <c r="FE226" s="83"/>
      <c r="FF226" s="83"/>
      <c r="FG226" s="83"/>
      <c r="FH226" s="83"/>
      <c r="FI226" s="83"/>
      <c r="FJ226" s="83"/>
      <c r="FK226" s="83"/>
      <c r="FL226" s="83"/>
      <c r="FM226" s="83"/>
      <c r="FN226" s="83"/>
      <c r="FO226" s="83"/>
      <c r="FP226" s="83"/>
      <c r="FQ226" s="83"/>
      <c r="FR226" s="83"/>
      <c r="FS226" s="83"/>
    </row>
    <row r="227" spans="8:175" s="79" customFormat="1" x14ac:dyDescent="0.25">
      <c r="H227" s="81"/>
      <c r="I227" s="81"/>
      <c r="J227" s="82"/>
      <c r="R227" s="83"/>
      <c r="S227" s="87"/>
      <c r="T227" s="81"/>
      <c r="U227" s="81"/>
      <c r="AC227" s="83"/>
      <c r="AD227" s="87"/>
      <c r="AE227" s="81"/>
      <c r="AF227" s="81"/>
      <c r="AN227" s="83"/>
      <c r="AO227" s="83"/>
      <c r="AP227" s="86"/>
      <c r="AQ227" s="81"/>
      <c r="AR227" s="83"/>
      <c r="AS227" s="83"/>
      <c r="AT227" s="83"/>
      <c r="AU227" s="83"/>
      <c r="AV227" s="83"/>
      <c r="AW227" s="83"/>
      <c r="AX227" s="83"/>
      <c r="AY227" s="83"/>
      <c r="AZ227" s="83"/>
      <c r="BA227" s="83"/>
      <c r="BB227" s="83"/>
      <c r="BC227" s="83"/>
      <c r="BD227" s="83"/>
      <c r="BE227" s="83"/>
      <c r="BF227" s="83"/>
      <c r="BG227" s="83"/>
      <c r="BH227" s="83"/>
      <c r="BI227" s="83"/>
      <c r="BJ227" s="83"/>
      <c r="BK227" s="83"/>
      <c r="BL227" s="83"/>
      <c r="BM227" s="83"/>
      <c r="BN227" s="83"/>
      <c r="BO227" s="83"/>
      <c r="BP227" s="83"/>
      <c r="BQ227" s="83"/>
      <c r="BR227" s="83"/>
      <c r="BS227" s="83"/>
      <c r="BT227" s="83"/>
      <c r="BU227" s="83"/>
      <c r="BV227" s="83"/>
      <c r="BW227" s="83"/>
      <c r="BX227" s="83"/>
      <c r="BY227" s="83"/>
      <c r="BZ227" s="83"/>
      <c r="CA227" s="83"/>
      <c r="CB227" s="83"/>
      <c r="CC227" s="83"/>
      <c r="CD227" s="83"/>
      <c r="CE227" s="83"/>
      <c r="CF227" s="83"/>
      <c r="CG227" s="83"/>
      <c r="CH227" s="83"/>
      <c r="CI227" s="83"/>
      <c r="CJ227" s="83"/>
      <c r="CK227" s="83"/>
      <c r="CL227" s="83"/>
      <c r="CM227" s="83"/>
      <c r="CN227" s="83"/>
      <c r="CO227" s="83"/>
      <c r="CP227" s="83"/>
      <c r="CQ227" s="83"/>
      <c r="CR227" s="83"/>
      <c r="CS227" s="83"/>
      <c r="CT227" s="83"/>
      <c r="CU227" s="83"/>
      <c r="CV227" s="83"/>
      <c r="CW227" s="83"/>
      <c r="CX227" s="83"/>
      <c r="CY227" s="83"/>
      <c r="CZ227" s="83"/>
      <c r="DA227" s="83"/>
      <c r="DB227" s="83"/>
      <c r="DC227" s="83"/>
      <c r="DD227" s="83"/>
      <c r="DE227" s="83"/>
      <c r="DF227" s="83"/>
      <c r="DG227" s="83"/>
      <c r="DH227" s="83"/>
      <c r="DI227" s="83"/>
      <c r="DJ227" s="83"/>
      <c r="DK227" s="83"/>
      <c r="DL227" s="83"/>
      <c r="DM227" s="83"/>
      <c r="DN227" s="83"/>
      <c r="DO227" s="83"/>
      <c r="DP227" s="83"/>
      <c r="DQ227" s="83"/>
      <c r="DR227" s="83"/>
      <c r="DS227" s="83"/>
      <c r="DT227" s="83"/>
      <c r="DU227" s="83"/>
      <c r="DV227" s="83"/>
      <c r="DW227" s="83"/>
      <c r="DX227" s="83"/>
      <c r="DY227" s="83"/>
      <c r="DZ227" s="83"/>
      <c r="EA227" s="83"/>
      <c r="EB227" s="83"/>
      <c r="EC227" s="83"/>
      <c r="ED227" s="83"/>
      <c r="EE227" s="83"/>
      <c r="EF227" s="83"/>
      <c r="EG227" s="83"/>
      <c r="EH227" s="83"/>
      <c r="EI227" s="83"/>
      <c r="EJ227" s="83"/>
      <c r="EK227" s="83"/>
      <c r="EL227" s="83"/>
      <c r="EM227" s="83"/>
      <c r="EN227" s="83"/>
      <c r="EO227" s="83"/>
      <c r="EP227" s="83"/>
      <c r="EQ227" s="83"/>
      <c r="ER227" s="83"/>
      <c r="ES227" s="83"/>
      <c r="ET227" s="83"/>
      <c r="EU227" s="83"/>
      <c r="EV227" s="83"/>
      <c r="EW227" s="83"/>
      <c r="EX227" s="83"/>
      <c r="EY227" s="83"/>
      <c r="EZ227" s="83"/>
      <c r="FA227" s="83"/>
      <c r="FB227" s="83"/>
      <c r="FC227" s="83"/>
      <c r="FD227" s="83"/>
      <c r="FE227" s="83"/>
      <c r="FF227" s="83"/>
      <c r="FG227" s="83"/>
      <c r="FH227" s="83"/>
      <c r="FI227" s="83"/>
      <c r="FJ227" s="83"/>
      <c r="FK227" s="83"/>
      <c r="FL227" s="83"/>
      <c r="FM227" s="83"/>
      <c r="FN227" s="83"/>
      <c r="FO227" s="83"/>
      <c r="FP227" s="83"/>
      <c r="FQ227" s="83"/>
      <c r="FR227" s="83"/>
      <c r="FS227" s="83"/>
    </row>
    <row r="228" spans="8:175" s="79" customFormat="1" x14ac:dyDescent="0.25">
      <c r="H228" s="81"/>
      <c r="I228" s="81"/>
      <c r="J228" s="82"/>
      <c r="R228" s="83"/>
      <c r="S228" s="87"/>
      <c r="T228" s="81"/>
      <c r="U228" s="81"/>
      <c r="AC228" s="83"/>
      <c r="AD228" s="87"/>
      <c r="AE228" s="81"/>
      <c r="AF228" s="81"/>
      <c r="AN228" s="83"/>
      <c r="AO228" s="83"/>
      <c r="AP228" s="86"/>
      <c r="AQ228" s="81"/>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83"/>
      <c r="BO228" s="83"/>
      <c r="BP228" s="83"/>
      <c r="BQ228" s="83"/>
      <c r="BR228" s="83"/>
      <c r="BS228" s="83"/>
      <c r="BT228" s="83"/>
      <c r="BU228" s="83"/>
      <c r="BV228" s="83"/>
      <c r="BW228" s="83"/>
      <c r="BX228" s="83"/>
      <c r="BY228" s="83"/>
      <c r="BZ228" s="83"/>
      <c r="CA228" s="83"/>
      <c r="CB228" s="83"/>
      <c r="CC228" s="83"/>
      <c r="CD228" s="83"/>
      <c r="CE228" s="83"/>
      <c r="CF228" s="83"/>
      <c r="CG228" s="83"/>
      <c r="CH228" s="83"/>
      <c r="CI228" s="83"/>
      <c r="CJ228" s="83"/>
      <c r="CK228" s="83"/>
      <c r="CL228" s="83"/>
      <c r="CM228" s="83"/>
      <c r="CN228" s="83"/>
      <c r="CO228" s="83"/>
      <c r="CP228" s="83"/>
      <c r="CQ228" s="83"/>
      <c r="CR228" s="83"/>
      <c r="CS228" s="83"/>
      <c r="CT228" s="83"/>
      <c r="CU228" s="83"/>
      <c r="CV228" s="83"/>
      <c r="CW228" s="83"/>
      <c r="CX228" s="83"/>
      <c r="CY228" s="83"/>
      <c r="CZ228" s="83"/>
      <c r="DA228" s="83"/>
      <c r="DB228" s="83"/>
      <c r="DC228" s="83"/>
      <c r="DD228" s="83"/>
      <c r="DE228" s="83"/>
      <c r="DF228" s="83"/>
      <c r="DG228" s="83"/>
      <c r="DH228" s="83"/>
      <c r="DI228" s="83"/>
      <c r="DJ228" s="83"/>
      <c r="DK228" s="83"/>
      <c r="DL228" s="83"/>
      <c r="DM228" s="83"/>
      <c r="DN228" s="83"/>
      <c r="DO228" s="83"/>
      <c r="DP228" s="83"/>
      <c r="DQ228" s="83"/>
      <c r="DR228" s="83"/>
      <c r="DS228" s="83"/>
      <c r="DT228" s="83"/>
      <c r="DU228" s="83"/>
      <c r="DV228" s="83"/>
      <c r="DW228" s="83"/>
      <c r="DX228" s="83"/>
      <c r="DY228" s="83"/>
      <c r="DZ228" s="83"/>
      <c r="EA228" s="83"/>
      <c r="EB228" s="83"/>
      <c r="EC228" s="83"/>
      <c r="ED228" s="83"/>
      <c r="EE228" s="83"/>
      <c r="EF228" s="83"/>
      <c r="EG228" s="83"/>
      <c r="EH228" s="83"/>
      <c r="EI228" s="83"/>
      <c r="EJ228" s="83"/>
      <c r="EK228" s="83"/>
      <c r="EL228" s="83"/>
      <c r="EM228" s="83"/>
      <c r="EN228" s="83"/>
      <c r="EO228" s="83"/>
      <c r="EP228" s="83"/>
      <c r="EQ228" s="83"/>
      <c r="ER228" s="83"/>
      <c r="ES228" s="83"/>
      <c r="ET228" s="83"/>
      <c r="EU228" s="83"/>
      <c r="EV228" s="83"/>
      <c r="EW228" s="83"/>
      <c r="EX228" s="83"/>
      <c r="EY228" s="83"/>
      <c r="EZ228" s="83"/>
      <c r="FA228" s="83"/>
      <c r="FB228" s="83"/>
      <c r="FC228" s="83"/>
      <c r="FD228" s="83"/>
      <c r="FE228" s="83"/>
      <c r="FF228" s="83"/>
      <c r="FG228" s="83"/>
      <c r="FH228" s="83"/>
      <c r="FI228" s="83"/>
      <c r="FJ228" s="83"/>
      <c r="FK228" s="83"/>
      <c r="FL228" s="83"/>
      <c r="FM228" s="83"/>
      <c r="FN228" s="83"/>
      <c r="FO228" s="83"/>
      <c r="FP228" s="83"/>
      <c r="FQ228" s="83"/>
      <c r="FR228" s="83"/>
      <c r="FS228" s="83"/>
    </row>
    <row r="229" spans="8:175" s="79" customFormat="1" x14ac:dyDescent="0.25">
      <c r="H229" s="81"/>
      <c r="I229" s="81"/>
      <c r="J229" s="82"/>
      <c r="R229" s="83"/>
      <c r="S229" s="87"/>
      <c r="T229" s="81"/>
      <c r="U229" s="81"/>
      <c r="AC229" s="83"/>
      <c r="AD229" s="87"/>
      <c r="AE229" s="81"/>
      <c r="AF229" s="81"/>
      <c r="AN229" s="83"/>
      <c r="AO229" s="83"/>
      <c r="AP229" s="86"/>
      <c r="AQ229" s="81"/>
      <c r="AR229" s="83"/>
      <c r="AS229" s="83"/>
      <c r="AT229" s="83"/>
      <c r="AU229" s="83"/>
      <c r="AV229" s="83"/>
      <c r="AW229" s="83"/>
      <c r="AX229" s="83"/>
      <c r="AY229" s="83"/>
      <c r="AZ229" s="83"/>
      <c r="BA229" s="83"/>
      <c r="BB229" s="83"/>
      <c r="BC229" s="83"/>
      <c r="BD229" s="83"/>
      <c r="BE229" s="83"/>
      <c r="BF229" s="83"/>
      <c r="BG229" s="83"/>
      <c r="BH229" s="83"/>
      <c r="BI229" s="83"/>
      <c r="BJ229" s="83"/>
      <c r="BK229" s="83"/>
      <c r="BL229" s="83"/>
      <c r="BM229" s="83"/>
      <c r="BN229" s="83"/>
      <c r="BO229" s="83"/>
      <c r="BP229" s="83"/>
      <c r="BQ229" s="83"/>
      <c r="BR229" s="83"/>
      <c r="BS229" s="83"/>
      <c r="BT229" s="83"/>
      <c r="BU229" s="83"/>
      <c r="BV229" s="83"/>
      <c r="BW229" s="83"/>
      <c r="BX229" s="83"/>
      <c r="BY229" s="83"/>
      <c r="BZ229" s="83"/>
      <c r="CA229" s="83"/>
      <c r="CB229" s="83"/>
      <c r="CC229" s="83"/>
      <c r="CD229" s="83"/>
      <c r="CE229" s="83"/>
      <c r="CF229" s="83"/>
      <c r="CG229" s="83"/>
      <c r="CH229" s="83"/>
      <c r="CI229" s="83"/>
      <c r="CJ229" s="83"/>
      <c r="CK229" s="83"/>
      <c r="CL229" s="83"/>
      <c r="CM229" s="83"/>
      <c r="CN229" s="83"/>
      <c r="CO229" s="83"/>
      <c r="CP229" s="83"/>
      <c r="CQ229" s="83"/>
      <c r="CR229" s="83"/>
      <c r="CS229" s="83"/>
      <c r="CT229" s="83"/>
      <c r="CU229" s="83"/>
      <c r="CV229" s="83"/>
      <c r="CW229" s="83"/>
      <c r="CX229" s="83"/>
      <c r="CY229" s="83"/>
      <c r="CZ229" s="83"/>
      <c r="DA229" s="83"/>
      <c r="DB229" s="83"/>
      <c r="DC229" s="83"/>
      <c r="DD229" s="83"/>
      <c r="DE229" s="83"/>
      <c r="DF229" s="83"/>
      <c r="DG229" s="83"/>
      <c r="DH229" s="83"/>
      <c r="DI229" s="83"/>
      <c r="DJ229" s="83"/>
      <c r="DK229" s="83"/>
      <c r="DL229" s="83"/>
      <c r="DM229" s="83"/>
      <c r="DN229" s="83"/>
      <c r="DO229" s="83"/>
      <c r="DP229" s="83"/>
      <c r="DQ229" s="83"/>
      <c r="DR229" s="83"/>
      <c r="DS229" s="83"/>
      <c r="DT229" s="83"/>
      <c r="DU229" s="83"/>
      <c r="DV229" s="83"/>
      <c r="DW229" s="83"/>
      <c r="DX229" s="83"/>
      <c r="DY229" s="83"/>
      <c r="DZ229" s="83"/>
      <c r="EA229" s="83"/>
      <c r="EB229" s="83"/>
      <c r="EC229" s="83"/>
      <c r="ED229" s="83"/>
      <c r="EE229" s="83"/>
      <c r="EF229" s="83"/>
      <c r="EG229" s="83"/>
      <c r="EH229" s="83"/>
      <c r="EI229" s="83"/>
      <c r="EJ229" s="83"/>
      <c r="EK229" s="83"/>
      <c r="EL229" s="83"/>
      <c r="EM229" s="83"/>
      <c r="EN229" s="83"/>
      <c r="EO229" s="83"/>
      <c r="EP229" s="83"/>
      <c r="EQ229" s="83"/>
      <c r="ER229" s="83"/>
      <c r="ES229" s="83"/>
      <c r="ET229" s="83"/>
      <c r="EU229" s="83"/>
      <c r="EV229" s="83"/>
      <c r="EW229" s="83"/>
      <c r="EX229" s="83"/>
      <c r="EY229" s="83"/>
      <c r="EZ229" s="83"/>
      <c r="FA229" s="83"/>
      <c r="FB229" s="83"/>
      <c r="FC229" s="83"/>
      <c r="FD229" s="83"/>
      <c r="FE229" s="83"/>
      <c r="FF229" s="83"/>
      <c r="FG229" s="83"/>
      <c r="FH229" s="83"/>
      <c r="FI229" s="83"/>
      <c r="FJ229" s="83"/>
      <c r="FK229" s="83"/>
      <c r="FL229" s="83"/>
      <c r="FM229" s="83"/>
      <c r="FN229" s="83"/>
      <c r="FO229" s="83"/>
      <c r="FP229" s="83"/>
      <c r="FQ229" s="83"/>
      <c r="FR229" s="83"/>
      <c r="FS229" s="83"/>
    </row>
    <row r="230" spans="8:175" x14ac:dyDescent="0.25">
      <c r="AO230" s="8"/>
      <c r="AP230" s="70"/>
    </row>
  </sheetData>
  <mergeCells count="1">
    <mergeCell ref="C9:E9"/>
  </mergeCells>
  <pageMargins left="0.25" right="0.25" top="0.75" bottom="0.75" header="0.3" footer="0.3"/>
  <pageSetup paperSize="5"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Notes &amp; Limitations</vt:lpstr>
      <vt:lpstr>Data Dictionary</vt:lpstr>
      <vt:lpstr>2007-08 Cohorts</vt:lpstr>
      <vt:lpstr>2008-09 Cohorts</vt:lpstr>
      <vt:lpstr>2009-10 Cohorts</vt:lpstr>
      <vt:lpstr>2010-11 Cohorts</vt:lpstr>
      <vt:lpstr>2011-12 Cohorts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2019-11-08T18:19:06Z</dcterms:modified>
</cp:coreProperties>
</file>