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40" windowWidth="18200" windowHeight="7490"/>
  </bookViews>
  <sheets>
    <sheet name="Tab 34, Fig 17" sheetId="1" r:id="rId1"/>
    <sheet name="Symbols" sheetId="2" r:id="rId2"/>
  </sheets>
  <externalReferences>
    <externalReference r:id="rId3"/>
  </externalReferences>
  <definedNames>
    <definedName name="__1__123Graph_ACHART_2" hidden="1">#REF!</definedName>
    <definedName name="__123Graph_A" hidden="1">#REF!</definedName>
    <definedName name="__123Graph_X" hidden="1">#REF!</definedName>
    <definedName name="__2__123Graph_XCHART_2" hidden="1">#REF!</definedName>
    <definedName name="_1__123Graph_ACHART_2" hidden="1">#REF!</definedName>
    <definedName name="_2__123Graph_XCHART_2" hidden="1">#REF!</definedName>
    <definedName name="_Order1" hidden="1">0</definedName>
    <definedName name="asdfa">'[1]Tab 30 Fig 15'!$A$1:$I$71</definedName>
    <definedName name="_xlnm.Print_Area" localSheetId="0">'Tab 34, Fig 17'!$A$1:$I$61</definedName>
    <definedName name="_xlnm.Print_Area">#REF!</definedName>
  </definedNames>
  <calcPr calcId="145621"/>
</workbook>
</file>

<file path=xl/calcChain.xml><?xml version="1.0" encoding="utf-8"?>
<calcChain xmlns="http://schemas.openxmlformats.org/spreadsheetml/2006/main">
  <c r="H27" i="1" l="1"/>
  <c r="F27" i="1"/>
  <c r="D27" i="1"/>
  <c r="H26" i="1"/>
  <c r="F26" i="1"/>
  <c r="D26" i="1"/>
  <c r="H25" i="1"/>
  <c r="F25" i="1"/>
  <c r="D25" i="1"/>
  <c r="H24" i="1"/>
  <c r="F24" i="1"/>
  <c r="D24" i="1"/>
  <c r="H23" i="1"/>
  <c r="F23" i="1"/>
  <c r="D23" i="1"/>
  <c r="H22" i="1"/>
  <c r="F22" i="1"/>
  <c r="D22" i="1"/>
  <c r="H21" i="1"/>
  <c r="F21" i="1"/>
  <c r="D21" i="1"/>
  <c r="H20" i="1"/>
  <c r="F20" i="1"/>
  <c r="D20" i="1"/>
  <c r="H19" i="1"/>
  <c r="F19" i="1"/>
  <c r="D19" i="1"/>
  <c r="H18" i="1"/>
  <c r="F18" i="1"/>
  <c r="D18" i="1"/>
  <c r="T17" i="1"/>
  <c r="H17" i="1"/>
  <c r="D17" i="1"/>
  <c r="Y16" i="1"/>
  <c r="W16" i="1"/>
  <c r="U16" i="1"/>
  <c r="H16" i="1"/>
  <c r="D16" i="1"/>
  <c r="Y15" i="1"/>
  <c r="W15" i="1"/>
  <c r="U15" i="1"/>
  <c r="H15" i="1"/>
  <c r="D15" i="1"/>
  <c r="H14" i="1"/>
  <c r="D14" i="1"/>
  <c r="H13" i="1"/>
  <c r="D13" i="1"/>
  <c r="H12" i="1"/>
  <c r="D12" i="1"/>
  <c r="H11" i="1"/>
  <c r="D11" i="1"/>
  <c r="H10" i="1"/>
  <c r="H9" i="1"/>
  <c r="G9" i="1"/>
  <c r="F9" i="1"/>
  <c r="D9" i="1"/>
</calcChain>
</file>

<file path=xl/sharedStrings.xml><?xml version="1.0" encoding="utf-8"?>
<sst xmlns="http://schemas.openxmlformats.org/spreadsheetml/2006/main" count="109" uniqueCount="107">
  <si>
    <t>Table 34:  Alberta Honey Statistics, 1997-2015</t>
  </si>
  <si>
    <t>Colonies</t>
  </si>
  <si>
    <t>Per</t>
  </si>
  <si>
    <t>Honey</t>
  </si>
  <si>
    <t>Beekeepers</t>
  </si>
  <si>
    <t>Beekeeper</t>
  </si>
  <si>
    <t>Yield per Colony</t>
  </si>
  <si>
    <t>Production</t>
  </si>
  <si>
    <t>Price</t>
  </si>
  <si>
    <t xml:space="preserve"> Value</t>
  </si>
  <si>
    <t>Number</t>
  </si>
  <si>
    <t>kg</t>
  </si>
  <si>
    <t>tonnes</t>
  </si>
  <si>
    <t>$/kg</t>
  </si>
  <si>
    <t xml:space="preserve">  $'000</t>
  </si>
  <si>
    <t>1997.............................................................</t>
  </si>
  <si>
    <t>1998.......................................</t>
  </si>
  <si>
    <t>1999.......................................</t>
  </si>
  <si>
    <t>2000.......................................</t>
  </si>
  <si>
    <t>2001.......................................</t>
  </si>
  <si>
    <t>2002.......................................</t>
  </si>
  <si>
    <t>2003........................................</t>
  </si>
  <si>
    <t>2004.......................................</t>
  </si>
  <si>
    <t>2005.......................................</t>
  </si>
  <si>
    <t>2006.......................................</t>
  </si>
  <si>
    <t>2007.......................................</t>
  </si>
  <si>
    <t>2008.......................................</t>
  </si>
  <si>
    <t>2009.......................................</t>
  </si>
  <si>
    <t>2010.......................................</t>
  </si>
  <si>
    <t>2011.......................................</t>
  </si>
  <si>
    <t>2012.......................................</t>
  </si>
  <si>
    <t>2013.......................................</t>
  </si>
  <si>
    <t>2014r.......................................</t>
  </si>
  <si>
    <t>2015p.......................................</t>
  </si>
  <si>
    <t>\</t>
  </si>
  <si>
    <t xml:space="preserve">Source: Statistics Canada, CANSIM Database Table Number 001-0007 </t>
  </si>
  <si>
    <t>Symbols</t>
  </si>
  <si>
    <t>p</t>
  </si>
  <si>
    <t>preliminary</t>
  </si>
  <si>
    <t>r</t>
  </si>
  <si>
    <t>revised</t>
  </si>
  <si>
    <t>x</t>
  </si>
  <si>
    <t>confidential</t>
  </si>
  <si>
    <t>-</t>
  </si>
  <si>
    <t>not available</t>
  </si>
  <si>
    <t>...</t>
  </si>
  <si>
    <t>figure not appropriate or applicable</t>
  </si>
  <si>
    <t>'000</t>
  </si>
  <si>
    <t>thousands</t>
  </si>
  <si>
    <t>$'000</t>
  </si>
  <si>
    <t>thousands of dollars</t>
  </si>
  <si>
    <t>bu.</t>
  </si>
  <si>
    <t>bushel</t>
  </si>
  <si>
    <t>Cwt.</t>
  </si>
  <si>
    <t>100 pounds</t>
  </si>
  <si>
    <t>Head</t>
  </si>
  <si>
    <t>number of head</t>
  </si>
  <si>
    <t>hl</t>
  </si>
  <si>
    <t>hectolitre</t>
  </si>
  <si>
    <t>kilogram</t>
  </si>
  <si>
    <t>Lbs.</t>
  </si>
  <si>
    <t>pounds</t>
  </si>
  <si>
    <t>n.e.c.</t>
  </si>
  <si>
    <t>not elsewhere classified</t>
  </si>
  <si>
    <t>No.</t>
  </si>
  <si>
    <t>number</t>
  </si>
  <si>
    <t>Chg.</t>
  </si>
  <si>
    <t>change</t>
  </si>
  <si>
    <t>Metric Conversion Factors</t>
  </si>
  <si>
    <t xml:space="preserve">                    Imperial To Metric</t>
  </si>
  <si>
    <t>1 acre = 0.404687 hectares = 43,560 square feet</t>
  </si>
  <si>
    <t>1 square mile = 640 acres = 259 hectares</t>
  </si>
  <si>
    <t xml:space="preserve">  (640 acres = 1 section)</t>
  </si>
  <si>
    <t>1 mile = 1,760 yards = 1.6093 kilometres</t>
  </si>
  <si>
    <t>1 bushel = 8 gallons = 0.035239 cubic metres</t>
  </si>
  <si>
    <t>1 pound = 0.453592 kilograms</t>
  </si>
  <si>
    <t>1 short ton = 2,000 pounds = 907.184872 kilograms</t>
  </si>
  <si>
    <t>1 long ton = 2,240 pounds = 1,016.047057 kilograms</t>
  </si>
  <si>
    <t xml:space="preserve">                    Metric To Imperial</t>
  </si>
  <si>
    <t>1 hectare = 2.471044 acres</t>
  </si>
  <si>
    <t>1 square kilometre = 100 hectares = 247.1 acres</t>
  </si>
  <si>
    <t xml:space="preserve">  (247.1044 acres = 0.386 of a section)</t>
  </si>
  <si>
    <t>1 metre = 39.36 inches = 3.28 feet</t>
  </si>
  <si>
    <t>1 cubic metre = 28.377650 bushels</t>
  </si>
  <si>
    <t>1 kilogram = 2.204622 pounds</t>
  </si>
  <si>
    <t>1 tonne = 2,204.6 pounds = 1.102311 tons</t>
  </si>
  <si>
    <t>1 litre = 0.87988 quarts = 0.21997 gallons</t>
  </si>
  <si>
    <t xml:space="preserve"> Weight Equivalents of Selected Commodities</t>
  </si>
  <si>
    <t xml:space="preserve">                   Wheat</t>
  </si>
  <si>
    <t>1 bushel = 0.027216 tonne</t>
  </si>
  <si>
    <t>Mixed Grain</t>
  </si>
  <si>
    <t>1 bushel = 0.020412 tonne</t>
  </si>
  <si>
    <t>1 tonne = 36.744 bushels</t>
  </si>
  <si>
    <t>1 tonne = 48.992 bushels</t>
  </si>
  <si>
    <t xml:space="preserve">                     Oats</t>
  </si>
  <si>
    <t>1 bushel =0.015422 tonne</t>
  </si>
  <si>
    <t xml:space="preserve">                Rye, Corn</t>
  </si>
  <si>
    <t>1 bushel = 0.0254 tonne</t>
  </si>
  <si>
    <t>1 tonne = 64.842 bushels</t>
  </si>
  <si>
    <t xml:space="preserve">             &amp; Flaxseed</t>
  </si>
  <si>
    <t>1 tonne = 39.368 bushels</t>
  </si>
  <si>
    <t xml:space="preserve">                   Barley</t>
  </si>
  <si>
    <t>1 bushel = 0.021773 tonne</t>
  </si>
  <si>
    <t xml:space="preserve">                    Canola</t>
  </si>
  <si>
    <t>1 bushel = 0.02268 tonne</t>
  </si>
  <si>
    <t>1 tonne = 45.930 bushels</t>
  </si>
  <si>
    <t>1 tonne = 44.092 bushels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</si>
</sst>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4" formatCode="_(&quot;$&quot;* #,##0.00_);_(&quot;$&quot;* \(#,##0.00\);_(&quot;$&quot;* &quot;-&quot;??_);_(@_)"/>
    <numFmt numFmtId="43" formatCode="_(* #,##0.00_);_(* \(#,##0.00\);_(* &quot;-&quot;??_);_(@_)"/>
    <numFmt numFmtId="164" formatCode="#,##0.0_);\(#,##0.0\)"/>
    <numFmt numFmtId="165" formatCode="0.0%"/>
    <numFmt numFmtId="166" formatCode="0.0"/>
    <numFmt numFmtId="167" formatCode="0_)"/>
    <numFmt numFmtId="168" formatCode="0.0_)"/>
  </numFmts>
  <fonts count="73">
    <font>
      <sz val="10"/>
      <name val="Arial"/>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2"/>
      <name val="Arial Black"/>
      <family val="2"/>
    </font>
    <font>
      <sz val="10"/>
      <name val="Arial"/>
      <family val="2"/>
    </font>
    <font>
      <sz val="7"/>
      <color rgb="FFFF0000"/>
      <name val="Century Schoolbook"/>
      <family val="1"/>
    </font>
    <font>
      <sz val="7"/>
      <color indexed="8"/>
      <name val="Century Schoolbook"/>
      <family val="1"/>
    </font>
    <font>
      <sz val="8"/>
      <color indexed="8"/>
      <name val="Arial"/>
      <family val="2"/>
    </font>
    <font>
      <b/>
      <sz val="8"/>
      <color indexed="8"/>
      <name val="Arial"/>
      <family val="2"/>
    </font>
    <font>
      <sz val="7"/>
      <color indexed="8"/>
      <name val="Arial"/>
      <family val="2"/>
    </font>
    <font>
      <sz val="7"/>
      <color indexed="9"/>
      <name val="Arial Black"/>
      <family val="2"/>
    </font>
    <font>
      <b/>
      <sz val="7"/>
      <color indexed="8"/>
      <name val="Arial"/>
      <family val="2"/>
    </font>
    <font>
      <b/>
      <sz val="7"/>
      <name val="Arial"/>
      <family val="2"/>
    </font>
    <font>
      <sz val="7"/>
      <name val="Arial"/>
      <family val="2"/>
    </font>
    <font>
      <b/>
      <sz val="7"/>
      <color indexed="8"/>
      <name val="Century Schoolbook"/>
      <family val="1"/>
    </font>
    <font>
      <sz val="11"/>
      <color indexed="8"/>
      <name val="Calibri"/>
      <family val="2"/>
    </font>
    <font>
      <sz val="11"/>
      <color indexed="9"/>
      <name val="Calibri"/>
      <family val="2"/>
    </font>
    <font>
      <sz val="11"/>
      <color indexed="20"/>
      <name val="Calibri"/>
      <family val="2"/>
    </font>
    <font>
      <b/>
      <sz val="11"/>
      <color indexed="52"/>
      <name val="Calibri"/>
      <family val="2"/>
      <scheme val="minor"/>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scheme val="minor"/>
    </font>
    <font>
      <b/>
      <sz val="15"/>
      <color indexed="56"/>
      <name val="Calibri"/>
      <family val="2"/>
    </font>
    <font>
      <b/>
      <sz val="13"/>
      <color indexed="56"/>
      <name val="Calibri"/>
      <family val="2"/>
      <scheme val="minor"/>
    </font>
    <font>
      <b/>
      <sz val="13"/>
      <color indexed="56"/>
      <name val="Calibri"/>
      <family val="2"/>
    </font>
    <font>
      <b/>
      <sz val="11"/>
      <color indexed="56"/>
      <name val="Calibri"/>
      <family val="2"/>
      <scheme val="minor"/>
    </font>
    <font>
      <b/>
      <sz val="11"/>
      <color indexed="56"/>
      <name val="Calibri"/>
      <family val="2"/>
    </font>
    <font>
      <sz val="11"/>
      <color indexed="62"/>
      <name val="Calibri"/>
      <family val="2"/>
    </font>
    <font>
      <sz val="11"/>
      <color indexed="52"/>
      <name val="Calibri"/>
      <family val="2"/>
      <scheme val="minor"/>
    </font>
    <font>
      <sz val="11"/>
      <color indexed="52"/>
      <name val="Calibri"/>
      <family val="2"/>
    </font>
    <font>
      <sz val="11"/>
      <color indexed="60"/>
      <name val="Calibri"/>
      <family val="2"/>
      <scheme val="minor"/>
    </font>
    <font>
      <sz val="11"/>
      <color indexed="60"/>
      <name val="Calibri"/>
      <family val="2"/>
    </font>
    <font>
      <sz val="12"/>
      <name val="Arial"/>
      <family val="2"/>
    </font>
    <font>
      <sz val="12"/>
      <name val="Arial MT"/>
    </font>
    <font>
      <sz val="10"/>
      <name val="Helv"/>
      <family val="2"/>
    </font>
    <font>
      <sz val="10"/>
      <name val="Helv"/>
    </font>
    <font>
      <sz val="12"/>
      <name val="Comic Sans MS"/>
      <family val="4"/>
    </font>
    <font>
      <b/>
      <sz val="11"/>
      <color indexed="63"/>
      <name val="Calibri"/>
      <family val="2"/>
    </font>
    <font>
      <b/>
      <sz val="18"/>
      <color indexed="56"/>
      <name val="Cambria"/>
      <family val="2"/>
      <scheme val="major"/>
    </font>
    <font>
      <b/>
      <sz val="18"/>
      <color indexed="56"/>
      <name val="Cambria"/>
      <family val="2"/>
    </font>
    <font>
      <b/>
      <sz val="11"/>
      <color indexed="8"/>
      <name val="Calibri"/>
      <family val="2"/>
    </font>
    <font>
      <sz val="11"/>
      <color indexed="10"/>
      <name val="Calibri"/>
      <family val="2"/>
    </font>
    <font>
      <sz val="11"/>
      <name val="Arial"/>
      <family val="2"/>
    </font>
    <font>
      <b/>
      <sz val="14"/>
      <name val="Rockwell Condensed"/>
      <family val="1"/>
    </font>
    <font>
      <sz val="9"/>
      <name val="Rockwell Condensed"/>
      <family val="1"/>
    </font>
    <font>
      <sz val="8"/>
      <name val="Arial Black"/>
      <family val="2"/>
    </font>
    <font>
      <b/>
      <sz val="9"/>
      <name val="Arial Narrow"/>
      <family val="2"/>
    </font>
    <font>
      <sz val="9"/>
      <name val="Arial"/>
      <family val="2"/>
    </font>
    <font>
      <sz val="9"/>
      <name val="Arial Narrow"/>
      <family val="2"/>
    </font>
    <font>
      <sz val="11"/>
      <name val="Rockwell Condensed"/>
      <family val="1"/>
    </font>
    <font>
      <b/>
      <sz val="10"/>
      <name val="Rockwell Condensed"/>
      <family val="1"/>
    </font>
    <font>
      <b/>
      <sz val="11"/>
      <name val="Rockwell Condensed"/>
      <family val="1"/>
    </font>
    <font>
      <b/>
      <sz val="9"/>
      <name val="Rockwell Condensed"/>
      <family val="1"/>
    </font>
    <font>
      <sz val="10"/>
      <name val="Franklin Gothic Demi"/>
      <family val="2"/>
    </font>
  </fonts>
  <fills count="6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8"/>
        <bgColor indexed="64"/>
      </patternFill>
    </fill>
    <fill>
      <patternFill patternType="solid">
        <fgColor indexed="9"/>
        <bgColor indexed="64"/>
      </patternFill>
    </fill>
    <fill>
      <patternFill patternType="solid">
        <fgColor indexed="65"/>
        <bgColor indexed="8"/>
      </patternFill>
    </fill>
    <fill>
      <patternFill patternType="solid">
        <fgColor indexed="9"/>
        <bgColor indexed="8"/>
      </patternFill>
    </fill>
    <fill>
      <patternFill patternType="solid">
        <fgColor indexed="31"/>
      </patternFill>
    </fill>
    <fill>
      <patternFill patternType="solid">
        <fgColor indexed="22"/>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9"/>
      </patternFill>
    </fill>
    <fill>
      <patternFill patternType="solid">
        <fgColor indexed="26"/>
      </patternFill>
    </fill>
    <fill>
      <patternFill patternType="solid">
        <fgColor theme="0"/>
        <bgColor indexed="64"/>
      </patternFill>
    </fill>
  </fills>
  <borders count="5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4"/>
      </bottom>
      <diagonal/>
    </border>
    <border>
      <left/>
      <right/>
      <top style="thin">
        <color indexed="64"/>
      </top>
      <bottom/>
      <diagonal/>
    </border>
    <border>
      <left/>
      <right/>
      <top/>
      <bottom style="thin">
        <color indexed="8"/>
      </bottom>
      <diagonal/>
    </border>
    <border>
      <left/>
      <right/>
      <top/>
      <bottom style="thin">
        <color indexed="64"/>
      </bottom>
      <diagonal/>
    </border>
    <border>
      <left/>
      <right/>
      <top style="thin">
        <color indexed="8"/>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right/>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double">
        <color indexed="64"/>
      </left>
      <right/>
      <top style="double">
        <color indexed="64"/>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double">
        <color indexed="64"/>
      </right>
      <top style="double">
        <color indexed="64"/>
      </top>
      <bottom/>
      <diagonal/>
    </border>
    <border>
      <left style="double">
        <color indexed="64"/>
      </left>
      <right/>
      <top/>
      <bottom/>
      <diagonal/>
    </border>
    <border>
      <left style="medium">
        <color indexed="64"/>
      </left>
      <right/>
      <top/>
      <bottom/>
      <diagonal/>
    </border>
    <border>
      <left/>
      <right style="medium">
        <color indexed="64"/>
      </right>
      <top/>
      <bottom/>
      <diagonal/>
    </border>
    <border>
      <left/>
      <right style="double">
        <color indexed="64"/>
      </right>
      <top/>
      <bottom/>
      <diagonal/>
    </border>
    <border>
      <left/>
      <right/>
      <top/>
      <bottom style="medium">
        <color indexed="64"/>
      </bottom>
      <diagonal/>
    </border>
    <border>
      <left style="double">
        <color indexed="64"/>
      </left>
      <right/>
      <top/>
      <bottom style="medium">
        <color indexed="64"/>
      </bottom>
      <diagonal/>
    </border>
    <border>
      <left style="medium">
        <color indexed="64"/>
      </left>
      <right style="double">
        <color indexed="64"/>
      </right>
      <top/>
      <bottom style="medium">
        <color indexed="64"/>
      </bottom>
      <diagonal/>
    </border>
    <border>
      <left style="medium">
        <color indexed="64"/>
      </left>
      <right style="double">
        <color indexed="64"/>
      </right>
      <top style="medium">
        <color indexed="64"/>
      </top>
      <bottom/>
      <diagonal/>
    </border>
    <border>
      <left style="double">
        <color indexed="64"/>
      </left>
      <right style="medium">
        <color indexed="64"/>
      </right>
      <top/>
      <bottom/>
      <diagonal/>
    </border>
    <border>
      <left style="medium">
        <color indexed="64"/>
      </left>
      <right style="double">
        <color indexed="64"/>
      </right>
      <top/>
      <bottom/>
      <diagonal/>
    </border>
    <border>
      <left/>
      <right style="double">
        <color indexed="64"/>
      </right>
      <top style="medium">
        <color indexed="64"/>
      </top>
      <bottom/>
      <diagonal/>
    </border>
    <border>
      <left style="double">
        <color indexed="64"/>
      </left>
      <right style="medium">
        <color indexed="64"/>
      </right>
      <top style="medium">
        <color indexed="64"/>
      </top>
      <bottom/>
      <diagonal/>
    </border>
    <border>
      <left style="double">
        <color indexed="64"/>
      </left>
      <right/>
      <top style="medium">
        <color indexed="64"/>
      </top>
      <bottom/>
      <diagonal/>
    </border>
    <border>
      <left style="double">
        <color indexed="64"/>
      </left>
      <right style="medium">
        <color indexed="64"/>
      </right>
      <top/>
      <bottom style="double">
        <color indexed="64"/>
      </bottom>
      <diagonal/>
    </border>
    <border>
      <left style="medium">
        <color indexed="64"/>
      </left>
      <right style="double">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s>
  <cellStyleXfs count="397">
    <xf numFmtId="0" fontId="0" fillId="0" borderId="0"/>
    <xf numFmtId="0" fontId="2" fillId="10" borderId="0" applyNumberFormat="0" applyBorder="0" applyAlignment="0" applyProtection="0"/>
    <xf numFmtId="0" fontId="2" fillId="37" borderId="0" applyNumberFormat="0" applyBorder="0" applyAlignment="0" applyProtection="0"/>
    <xf numFmtId="0" fontId="2" fillId="10" borderId="0" applyNumberFormat="0" applyBorder="0" applyAlignment="0" applyProtection="0"/>
    <xf numFmtId="0" fontId="2" fillId="38" borderId="0" applyNumberFormat="0" applyBorder="0" applyAlignment="0" applyProtection="0"/>
    <xf numFmtId="0" fontId="32" fillId="37" borderId="0" applyNumberFormat="0" applyBorder="0" applyAlignment="0" applyProtection="0"/>
    <xf numFmtId="0" fontId="2" fillId="14" borderId="0" applyNumberFormat="0" applyBorder="0" applyAlignment="0" applyProtection="0"/>
    <xf numFmtId="0" fontId="2" fillId="39" borderId="0" applyNumberFormat="0" applyBorder="0" applyAlignment="0" applyProtection="0"/>
    <xf numFmtId="0" fontId="2" fillId="14" borderId="0" applyNumberFormat="0" applyBorder="0" applyAlignment="0" applyProtection="0"/>
    <xf numFmtId="0" fontId="32" fillId="39" borderId="0" applyNumberFormat="0" applyBorder="0" applyAlignment="0" applyProtection="0"/>
    <xf numFmtId="0" fontId="2" fillId="18" borderId="0" applyNumberFormat="0" applyBorder="0" applyAlignment="0" applyProtection="0"/>
    <xf numFmtId="0" fontId="2" fillId="40" borderId="0" applyNumberFormat="0" applyBorder="0" applyAlignment="0" applyProtection="0"/>
    <xf numFmtId="0" fontId="2" fillId="18" borderId="0" applyNumberFormat="0" applyBorder="0" applyAlignment="0" applyProtection="0"/>
    <xf numFmtId="0" fontId="32" fillId="40" borderId="0" applyNumberFormat="0" applyBorder="0" applyAlignment="0" applyProtection="0"/>
    <xf numFmtId="0" fontId="2" fillId="22" borderId="0" applyNumberFormat="0" applyBorder="0" applyAlignment="0" applyProtection="0"/>
    <xf numFmtId="0" fontId="2" fillId="41" borderId="0" applyNumberFormat="0" applyBorder="0" applyAlignment="0" applyProtection="0"/>
    <xf numFmtId="0" fontId="2" fillId="22" borderId="0" applyNumberFormat="0" applyBorder="0" applyAlignment="0" applyProtection="0"/>
    <xf numFmtId="0" fontId="2" fillId="38" borderId="0" applyNumberFormat="0" applyBorder="0" applyAlignment="0" applyProtection="0"/>
    <xf numFmtId="0" fontId="32" fillId="41" borderId="0" applyNumberFormat="0" applyBorder="0" applyAlignment="0" applyProtection="0"/>
    <xf numFmtId="0" fontId="2" fillId="26" borderId="0" applyNumberFormat="0" applyBorder="0" applyAlignment="0" applyProtection="0"/>
    <xf numFmtId="0" fontId="32" fillId="42" borderId="0" applyNumberFormat="0" applyBorder="0" applyAlignment="0" applyProtection="0"/>
    <xf numFmtId="0" fontId="2" fillId="30"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32" fillId="43" borderId="0" applyNumberFormat="0" applyBorder="0" applyAlignment="0" applyProtection="0"/>
    <xf numFmtId="0" fontId="32" fillId="38" borderId="0" applyNumberFormat="0" applyBorder="0" applyAlignment="0" applyProtection="0"/>
    <xf numFmtId="0" fontId="2" fillId="11" borderId="0" applyNumberFormat="0" applyBorder="0" applyAlignment="0" applyProtection="0"/>
    <xf numFmtId="0" fontId="2" fillId="44" borderId="0" applyNumberFormat="0" applyBorder="0" applyAlignment="0" applyProtection="0"/>
    <xf numFmtId="0" fontId="2" fillId="11" borderId="0" applyNumberFormat="0" applyBorder="0" applyAlignment="0" applyProtection="0"/>
    <xf numFmtId="0" fontId="2" fillId="38" borderId="0" applyNumberFormat="0" applyBorder="0" applyAlignment="0" applyProtection="0"/>
    <xf numFmtId="0" fontId="32" fillId="44" borderId="0" applyNumberFormat="0" applyBorder="0" applyAlignment="0" applyProtection="0"/>
    <xf numFmtId="0" fontId="2" fillId="15" borderId="0" applyNumberFormat="0" applyBorder="0" applyAlignment="0" applyProtection="0"/>
    <xf numFmtId="0" fontId="32" fillId="45" borderId="0" applyNumberFormat="0" applyBorder="0" applyAlignment="0" applyProtection="0"/>
    <xf numFmtId="0" fontId="2" fillId="19" borderId="0" applyNumberFormat="0" applyBorder="0" applyAlignment="0" applyProtection="0"/>
    <xf numFmtId="0" fontId="2" fillId="46" borderId="0" applyNumberFormat="0" applyBorder="0" applyAlignment="0" applyProtection="0"/>
    <xf numFmtId="0" fontId="2" fillId="19" borderId="0" applyNumberFormat="0" applyBorder="0" applyAlignment="0" applyProtection="0"/>
    <xf numFmtId="0" fontId="32" fillId="46" borderId="0" applyNumberFormat="0" applyBorder="0" applyAlignment="0" applyProtection="0"/>
    <xf numFmtId="0" fontId="2" fillId="23" borderId="0" applyNumberFormat="0" applyBorder="0" applyAlignment="0" applyProtection="0"/>
    <xf numFmtId="0" fontId="2" fillId="41" borderId="0" applyNumberFormat="0" applyBorder="0" applyAlignment="0" applyProtection="0"/>
    <xf numFmtId="0" fontId="2" fillId="23" borderId="0" applyNumberFormat="0" applyBorder="0" applyAlignment="0" applyProtection="0"/>
    <xf numFmtId="0" fontId="2" fillId="38" borderId="0" applyNumberFormat="0" applyBorder="0" applyAlignment="0" applyProtection="0"/>
    <xf numFmtId="0" fontId="32" fillId="41" borderId="0" applyNumberFormat="0" applyBorder="0" applyAlignment="0" applyProtection="0"/>
    <xf numFmtId="0" fontId="2" fillId="27" borderId="0" applyNumberFormat="0" applyBorder="0" applyAlignment="0" applyProtection="0"/>
    <xf numFmtId="0" fontId="2" fillId="44" borderId="0" applyNumberFormat="0" applyBorder="0" applyAlignment="0" applyProtection="0"/>
    <xf numFmtId="0" fontId="2" fillId="27" borderId="0" applyNumberFormat="0" applyBorder="0" applyAlignment="0" applyProtection="0"/>
    <xf numFmtId="0" fontId="2" fillId="44" borderId="0" applyNumberFormat="0" applyBorder="0" applyAlignment="0" applyProtection="0"/>
    <xf numFmtId="0" fontId="32" fillId="44" borderId="0" applyNumberFormat="0" applyBorder="0" applyAlignment="0" applyProtection="0"/>
    <xf numFmtId="0" fontId="2" fillId="31" borderId="0" applyNumberFormat="0" applyBorder="0" applyAlignment="0" applyProtection="0"/>
    <xf numFmtId="0" fontId="2" fillId="47" borderId="0" applyNumberFormat="0" applyBorder="0" applyAlignment="0" applyProtection="0"/>
    <xf numFmtId="0" fontId="2" fillId="31" borderId="0" applyNumberFormat="0" applyBorder="0" applyAlignment="0" applyProtection="0"/>
    <xf numFmtId="0" fontId="2" fillId="48" borderId="0" applyNumberFormat="0" applyBorder="0" applyAlignment="0" applyProtection="0"/>
    <xf numFmtId="0" fontId="32" fillId="47" borderId="0" applyNumberFormat="0" applyBorder="0" applyAlignment="0" applyProtection="0"/>
    <xf numFmtId="0" fontId="18" fillId="12" borderId="0" applyNumberFormat="0" applyBorder="0" applyAlignment="0" applyProtection="0"/>
    <xf numFmtId="0" fontId="18" fillId="49" borderId="0" applyNumberFormat="0" applyBorder="0" applyAlignment="0" applyProtection="0"/>
    <xf numFmtId="0" fontId="18" fillId="12" borderId="0" applyNumberFormat="0" applyBorder="0" applyAlignment="0" applyProtection="0"/>
    <xf numFmtId="0" fontId="18" fillId="50" borderId="0" applyNumberFormat="0" applyBorder="0" applyAlignment="0" applyProtection="0"/>
    <xf numFmtId="0" fontId="33" fillId="49" borderId="0" applyNumberFormat="0" applyBorder="0" applyAlignment="0" applyProtection="0"/>
    <xf numFmtId="0" fontId="18" fillId="16" borderId="0" applyNumberFormat="0" applyBorder="0" applyAlignment="0" applyProtection="0"/>
    <xf numFmtId="0" fontId="18" fillId="45" borderId="0" applyNumberFormat="0" applyBorder="0" applyAlignment="0" applyProtection="0"/>
    <xf numFmtId="0" fontId="18" fillId="16" borderId="0" applyNumberFormat="0" applyBorder="0" applyAlignment="0" applyProtection="0"/>
    <xf numFmtId="0" fontId="18" fillId="45" borderId="0" applyNumberFormat="0" applyBorder="0" applyAlignment="0" applyProtection="0"/>
    <xf numFmtId="0" fontId="33" fillId="45" borderId="0" applyNumberFormat="0" applyBorder="0" applyAlignment="0" applyProtection="0"/>
    <xf numFmtId="0" fontId="18" fillId="20" borderId="0" applyNumberFormat="0" applyBorder="0" applyAlignment="0" applyProtection="0"/>
    <xf numFmtId="0" fontId="18" fillId="46" borderId="0" applyNumberFormat="0" applyBorder="0" applyAlignment="0" applyProtection="0"/>
    <xf numFmtId="0" fontId="18" fillId="20" borderId="0" applyNumberFormat="0" applyBorder="0" applyAlignment="0" applyProtection="0"/>
    <xf numFmtId="0" fontId="18" fillId="48" borderId="0" applyNumberFormat="0" applyBorder="0" applyAlignment="0" applyProtection="0"/>
    <xf numFmtId="0" fontId="33" fillId="46" borderId="0" applyNumberFormat="0" applyBorder="0" applyAlignment="0" applyProtection="0"/>
    <xf numFmtId="0" fontId="18" fillId="24" borderId="0" applyNumberFormat="0" applyBorder="0" applyAlignment="0" applyProtection="0"/>
    <xf numFmtId="0" fontId="18" fillId="51" borderId="0" applyNumberFormat="0" applyBorder="0" applyAlignment="0" applyProtection="0"/>
    <xf numFmtId="0" fontId="18" fillId="24" borderId="0" applyNumberFormat="0" applyBorder="0" applyAlignment="0" applyProtection="0"/>
    <xf numFmtId="0" fontId="18" fillId="38" borderId="0" applyNumberFormat="0" applyBorder="0" applyAlignment="0" applyProtection="0"/>
    <xf numFmtId="0" fontId="33" fillId="51" borderId="0" applyNumberFormat="0" applyBorder="0" applyAlignment="0" applyProtection="0"/>
    <xf numFmtId="0" fontId="18" fillId="28" borderId="0" applyNumberFormat="0" applyBorder="0" applyAlignment="0" applyProtection="0"/>
    <xf numFmtId="0" fontId="18" fillId="50" borderId="0" applyNumberFormat="0" applyBorder="0" applyAlignment="0" applyProtection="0"/>
    <xf numFmtId="0" fontId="18" fillId="28" borderId="0" applyNumberFormat="0" applyBorder="0" applyAlignment="0" applyProtection="0"/>
    <xf numFmtId="0" fontId="18" fillId="50" borderId="0" applyNumberFormat="0" applyBorder="0" applyAlignment="0" applyProtection="0"/>
    <xf numFmtId="0" fontId="33" fillId="50" borderId="0" applyNumberFormat="0" applyBorder="0" applyAlignment="0" applyProtection="0"/>
    <xf numFmtId="0" fontId="18" fillId="32" borderId="0" applyNumberFormat="0" applyBorder="0" applyAlignment="0" applyProtection="0"/>
    <xf numFmtId="0" fontId="18" fillId="52" borderId="0" applyNumberFormat="0" applyBorder="0" applyAlignment="0" applyProtection="0"/>
    <xf numFmtId="0" fontId="18" fillId="32" borderId="0" applyNumberFormat="0" applyBorder="0" applyAlignment="0" applyProtection="0"/>
    <xf numFmtId="0" fontId="33" fillId="52" borderId="0" applyNumberFormat="0" applyBorder="0" applyAlignment="0" applyProtection="0"/>
    <xf numFmtId="0" fontId="18" fillId="9" borderId="0" applyNumberFormat="0" applyBorder="0" applyAlignment="0" applyProtection="0"/>
    <xf numFmtId="0" fontId="18" fillId="53" borderId="0" applyNumberFormat="0" applyBorder="0" applyAlignment="0" applyProtection="0"/>
    <xf numFmtId="0" fontId="18" fillId="9" borderId="0" applyNumberFormat="0" applyBorder="0" applyAlignment="0" applyProtection="0"/>
    <xf numFmtId="0" fontId="18" fillId="50" borderId="0" applyNumberFormat="0" applyBorder="0" applyAlignment="0" applyProtection="0"/>
    <xf numFmtId="0" fontId="33" fillId="53" borderId="0" applyNumberFormat="0" applyBorder="0" applyAlignment="0" applyProtection="0"/>
    <xf numFmtId="0" fontId="18" fillId="13" borderId="0" applyNumberFormat="0" applyBorder="0" applyAlignment="0" applyProtection="0"/>
    <xf numFmtId="0" fontId="18" fillId="54" borderId="0" applyNumberFormat="0" applyBorder="0" applyAlignment="0" applyProtection="0"/>
    <xf numFmtId="0" fontId="18" fillId="13" borderId="0" applyNumberFormat="0" applyBorder="0" applyAlignment="0" applyProtection="0"/>
    <xf numFmtId="0" fontId="18" fillId="54" borderId="0" applyNumberFormat="0" applyBorder="0" applyAlignment="0" applyProtection="0"/>
    <xf numFmtId="0" fontId="33" fillId="54" borderId="0" applyNumberFormat="0" applyBorder="0" applyAlignment="0" applyProtection="0"/>
    <xf numFmtId="0" fontId="18" fillId="17" borderId="0" applyNumberFormat="0" applyBorder="0" applyAlignment="0" applyProtection="0"/>
    <xf numFmtId="0" fontId="18" fillId="55" borderId="0" applyNumberFormat="0" applyBorder="0" applyAlignment="0" applyProtection="0"/>
    <xf numFmtId="0" fontId="18" fillId="17" borderId="0" applyNumberFormat="0" applyBorder="0" applyAlignment="0" applyProtection="0"/>
    <xf numFmtId="0" fontId="18" fillId="55" borderId="0" applyNumberFormat="0" applyBorder="0" applyAlignment="0" applyProtection="0"/>
    <xf numFmtId="0" fontId="33" fillId="55" borderId="0" applyNumberFormat="0" applyBorder="0" applyAlignment="0" applyProtection="0"/>
    <xf numFmtId="0" fontId="18" fillId="21" borderId="0" applyNumberFormat="0" applyBorder="0" applyAlignment="0" applyProtection="0"/>
    <xf numFmtId="0" fontId="18" fillId="51" borderId="0" applyNumberFormat="0" applyBorder="0" applyAlignment="0" applyProtection="0"/>
    <xf numFmtId="0" fontId="18" fillId="21" borderId="0" applyNumberFormat="0" applyBorder="0" applyAlignment="0" applyProtection="0"/>
    <xf numFmtId="0" fontId="33" fillId="51" borderId="0" applyNumberFormat="0" applyBorder="0" applyAlignment="0" applyProtection="0"/>
    <xf numFmtId="0" fontId="18" fillId="25" borderId="0" applyNumberFormat="0" applyBorder="0" applyAlignment="0" applyProtection="0"/>
    <xf numFmtId="0" fontId="33" fillId="50" borderId="0" applyNumberFormat="0" applyBorder="0" applyAlignment="0" applyProtection="0"/>
    <xf numFmtId="0" fontId="18" fillId="29" borderId="0" applyNumberFormat="0" applyBorder="0" applyAlignment="0" applyProtection="0"/>
    <xf numFmtId="0" fontId="18" fillId="56" borderId="0" applyNumberFormat="0" applyBorder="0" applyAlignment="0" applyProtection="0"/>
    <xf numFmtId="0" fontId="18" fillId="29" borderId="0" applyNumberFormat="0" applyBorder="0" applyAlignment="0" applyProtection="0"/>
    <xf numFmtId="0" fontId="18" fillId="56" borderId="0" applyNumberFormat="0" applyBorder="0" applyAlignment="0" applyProtection="0"/>
    <xf numFmtId="0" fontId="33" fillId="56" borderId="0" applyNumberFormat="0" applyBorder="0" applyAlignment="0" applyProtection="0"/>
    <xf numFmtId="0" fontId="8" fillId="3" borderId="0" applyNumberFormat="0" applyBorder="0" applyAlignment="0" applyProtection="0"/>
    <xf numFmtId="0" fontId="8" fillId="39" borderId="0" applyNumberFormat="0" applyBorder="0" applyAlignment="0" applyProtection="0"/>
    <xf numFmtId="0" fontId="8" fillId="3" borderId="0" applyNumberFormat="0" applyBorder="0" applyAlignment="0" applyProtection="0"/>
    <xf numFmtId="0" fontId="8" fillId="39" borderId="0" applyNumberFormat="0" applyBorder="0" applyAlignment="0" applyProtection="0"/>
    <xf numFmtId="0" fontId="34" fillId="39" borderId="0" applyNumberFormat="0" applyBorder="0" applyAlignment="0" applyProtection="0"/>
    <xf numFmtId="0" fontId="12" fillId="6" borderId="4" applyNumberFormat="0" applyAlignment="0" applyProtection="0"/>
    <xf numFmtId="0" fontId="35" fillId="38" borderId="4" applyNumberFormat="0" applyAlignment="0" applyProtection="0"/>
    <xf numFmtId="0" fontId="12" fillId="6" borderId="4" applyNumberFormat="0" applyAlignment="0" applyProtection="0"/>
    <xf numFmtId="0" fontId="35" fillId="6" borderId="4" applyNumberFormat="0" applyAlignment="0" applyProtection="0"/>
    <xf numFmtId="0" fontId="36" fillId="38" borderId="15" applyNumberFormat="0" applyAlignment="0" applyProtection="0"/>
    <xf numFmtId="0" fontId="14" fillId="7" borderId="7" applyNumberFormat="0" applyAlignment="0" applyProtection="0"/>
    <xf numFmtId="0" fontId="37" fillId="57" borderId="16" applyNumberFormat="0" applyAlignment="0" applyProtection="0"/>
    <xf numFmtId="43" fontId="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 fillId="0" borderId="0" applyFont="0" applyFill="0" applyBorder="0" applyAlignment="0" applyProtection="0"/>
    <xf numFmtId="43" fontId="3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0" fontId="16" fillId="0" borderId="0" applyNumberFormat="0" applyFill="0" applyBorder="0" applyAlignment="0" applyProtection="0"/>
    <xf numFmtId="0" fontId="38" fillId="0" borderId="0" applyNumberFormat="0" applyFill="0" applyBorder="0" applyAlignment="0" applyProtection="0"/>
    <xf numFmtId="0" fontId="7" fillId="2" borderId="0" applyNumberFormat="0" applyBorder="0" applyAlignment="0" applyProtection="0"/>
    <xf numFmtId="0" fontId="7" fillId="40" borderId="0" applyNumberFormat="0" applyBorder="0" applyAlignment="0" applyProtection="0"/>
    <xf numFmtId="0" fontId="7" fillId="2" borderId="0" applyNumberFormat="0" applyBorder="0" applyAlignment="0" applyProtection="0"/>
    <xf numFmtId="0" fontId="7" fillId="40" borderId="0" applyNumberFormat="0" applyBorder="0" applyAlignment="0" applyProtection="0"/>
    <xf numFmtId="0" fontId="39" fillId="40" borderId="0" applyNumberFormat="0" applyBorder="0" applyAlignment="0" applyProtection="0"/>
    <xf numFmtId="0" fontId="4" fillId="0" borderId="1" applyNumberFormat="0" applyFill="0" applyAlignment="0" applyProtection="0"/>
    <xf numFmtId="0" fontId="40" fillId="0" borderId="17" applyNumberFormat="0" applyFill="0" applyAlignment="0" applyProtection="0"/>
    <xf numFmtId="0" fontId="41" fillId="0" borderId="17" applyNumberFormat="0" applyFill="0" applyAlignment="0" applyProtection="0"/>
    <xf numFmtId="0" fontId="40" fillId="0" borderId="17" applyNumberFormat="0" applyFill="0" applyAlignment="0" applyProtection="0"/>
    <xf numFmtId="0" fontId="41" fillId="0" borderId="17" applyNumberFormat="0" applyFill="0" applyAlignment="0" applyProtection="0"/>
    <xf numFmtId="0" fontId="41" fillId="0" borderId="17" applyNumberFormat="0" applyFill="0" applyAlignment="0" applyProtection="0"/>
    <xf numFmtId="0" fontId="41" fillId="0" borderId="17" applyNumberFormat="0" applyFill="0" applyAlignment="0" applyProtection="0"/>
    <xf numFmtId="0" fontId="41" fillId="0" borderId="17" applyNumberFormat="0" applyFill="0" applyAlignment="0" applyProtection="0"/>
    <xf numFmtId="0" fontId="41" fillId="0" borderId="17" applyNumberFormat="0" applyFill="0" applyAlignment="0" applyProtection="0"/>
    <xf numFmtId="0" fontId="40" fillId="0" borderId="17" applyNumberFormat="0" applyFill="0" applyAlignment="0" applyProtection="0"/>
    <xf numFmtId="0" fontId="40" fillId="0" borderId="17" applyNumberFormat="0" applyFill="0" applyAlignment="0" applyProtection="0"/>
    <xf numFmtId="0" fontId="40" fillId="0" borderId="17" applyNumberFormat="0" applyFill="0" applyAlignment="0" applyProtection="0"/>
    <xf numFmtId="0" fontId="40" fillId="0" borderId="17" applyNumberFormat="0" applyFill="0" applyAlignment="0" applyProtection="0"/>
    <xf numFmtId="0" fontId="41" fillId="0" borderId="17" applyNumberFormat="0" applyFill="0" applyAlignment="0" applyProtection="0"/>
    <xf numFmtId="0" fontId="41" fillId="0" borderId="17" applyNumberFormat="0" applyFill="0" applyAlignment="0" applyProtection="0"/>
    <xf numFmtId="0" fontId="40" fillId="0" borderId="17" applyNumberFormat="0" applyFill="0" applyAlignment="0" applyProtection="0"/>
    <xf numFmtId="0" fontId="40" fillId="0" borderId="17" applyNumberFormat="0" applyFill="0" applyAlignment="0" applyProtection="0"/>
    <xf numFmtId="0" fontId="41" fillId="0" borderId="17" applyNumberFormat="0" applyFill="0" applyAlignment="0" applyProtection="0"/>
    <xf numFmtId="0" fontId="40" fillId="0" borderId="17" applyNumberFormat="0" applyFill="0" applyAlignment="0" applyProtection="0"/>
    <xf numFmtId="0" fontId="41" fillId="0" borderId="17" applyNumberFormat="0" applyFill="0" applyAlignment="0" applyProtection="0"/>
    <xf numFmtId="0" fontId="4" fillId="0" borderId="1" applyNumberFormat="0" applyFill="0" applyAlignment="0" applyProtection="0"/>
    <xf numFmtId="0" fontId="4" fillId="0" borderId="18" applyNumberFormat="0" applyFill="0" applyAlignment="0" applyProtection="0"/>
    <xf numFmtId="0" fontId="41" fillId="0" borderId="17" applyNumberFormat="0" applyFill="0" applyAlignment="0" applyProtection="0"/>
    <xf numFmtId="0" fontId="5" fillId="0" borderId="2" applyNumberFormat="0" applyFill="0" applyAlignment="0" applyProtection="0"/>
    <xf numFmtId="0" fontId="42" fillId="0" borderId="19" applyNumberFormat="0" applyFill="0" applyAlignment="0" applyProtection="0"/>
    <xf numFmtId="0" fontId="43" fillId="0" borderId="19" applyNumberFormat="0" applyFill="0" applyAlignment="0" applyProtection="0"/>
    <xf numFmtId="0" fontId="42" fillId="0" borderId="19" applyNumberFormat="0" applyFill="0" applyAlignment="0" applyProtection="0"/>
    <xf numFmtId="0" fontId="43" fillId="0" borderId="19" applyNumberFormat="0" applyFill="0" applyAlignment="0" applyProtection="0"/>
    <xf numFmtId="0" fontId="43" fillId="0" borderId="19" applyNumberFormat="0" applyFill="0" applyAlignment="0" applyProtection="0"/>
    <xf numFmtId="0" fontId="43" fillId="0" borderId="19" applyNumberFormat="0" applyFill="0" applyAlignment="0" applyProtection="0"/>
    <xf numFmtId="0" fontId="43" fillId="0" borderId="19" applyNumberFormat="0" applyFill="0" applyAlignment="0" applyProtection="0"/>
    <xf numFmtId="0" fontId="43" fillId="0" borderId="19" applyNumberFormat="0" applyFill="0" applyAlignment="0" applyProtection="0"/>
    <xf numFmtId="0" fontId="42" fillId="0" borderId="19" applyNumberFormat="0" applyFill="0" applyAlignment="0" applyProtection="0"/>
    <xf numFmtId="0" fontId="42" fillId="0" borderId="19" applyNumberFormat="0" applyFill="0" applyAlignment="0" applyProtection="0"/>
    <xf numFmtId="0" fontId="42" fillId="0" borderId="19" applyNumberFormat="0" applyFill="0" applyAlignment="0" applyProtection="0"/>
    <xf numFmtId="0" fontId="42" fillId="0" borderId="19" applyNumberFormat="0" applyFill="0" applyAlignment="0" applyProtection="0"/>
    <xf numFmtId="0" fontId="43" fillId="0" borderId="19" applyNumberFormat="0" applyFill="0" applyAlignment="0" applyProtection="0"/>
    <xf numFmtId="0" fontId="43" fillId="0" borderId="19" applyNumberFormat="0" applyFill="0" applyAlignment="0" applyProtection="0"/>
    <xf numFmtId="0" fontId="42" fillId="0" borderId="19" applyNumberFormat="0" applyFill="0" applyAlignment="0" applyProtection="0"/>
    <xf numFmtId="0" fontId="42" fillId="0" borderId="19" applyNumberFormat="0" applyFill="0" applyAlignment="0" applyProtection="0"/>
    <xf numFmtId="0" fontId="43" fillId="0" borderId="19" applyNumberFormat="0" applyFill="0" applyAlignment="0" applyProtection="0"/>
    <xf numFmtId="0" fontId="42" fillId="0" borderId="19" applyNumberFormat="0" applyFill="0" applyAlignment="0" applyProtection="0"/>
    <xf numFmtId="0" fontId="43" fillId="0" borderId="19" applyNumberFormat="0" applyFill="0" applyAlignment="0" applyProtection="0"/>
    <xf numFmtId="0" fontId="5" fillId="0" borderId="2" applyNumberFormat="0" applyFill="0" applyAlignment="0" applyProtection="0"/>
    <xf numFmtId="0" fontId="5" fillId="0" borderId="19" applyNumberFormat="0" applyFill="0" applyAlignment="0" applyProtection="0"/>
    <xf numFmtId="0" fontId="43" fillId="0" borderId="19" applyNumberFormat="0" applyFill="0" applyAlignment="0" applyProtection="0"/>
    <xf numFmtId="0" fontId="6" fillId="0" borderId="3" applyNumberFormat="0" applyFill="0" applyAlignment="0" applyProtection="0"/>
    <xf numFmtId="0" fontId="44" fillId="0" borderId="20" applyNumberFormat="0" applyFill="0" applyAlignment="0" applyProtection="0"/>
    <xf numFmtId="0" fontId="45" fillId="0" borderId="20" applyNumberFormat="0" applyFill="0" applyAlignment="0" applyProtection="0"/>
    <xf numFmtId="0" fontId="44" fillId="0" borderId="20" applyNumberFormat="0" applyFill="0" applyAlignment="0" applyProtection="0"/>
    <xf numFmtId="0" fontId="45" fillId="0" borderId="20" applyNumberFormat="0" applyFill="0" applyAlignment="0" applyProtection="0"/>
    <xf numFmtId="0" fontId="45" fillId="0" borderId="20" applyNumberFormat="0" applyFill="0" applyAlignment="0" applyProtection="0"/>
    <xf numFmtId="0" fontId="45" fillId="0" borderId="20" applyNumberFormat="0" applyFill="0" applyAlignment="0" applyProtection="0"/>
    <xf numFmtId="0" fontId="45" fillId="0" borderId="20" applyNumberFormat="0" applyFill="0" applyAlignment="0" applyProtection="0"/>
    <xf numFmtId="0" fontId="45" fillId="0" borderId="20" applyNumberFormat="0" applyFill="0" applyAlignment="0" applyProtection="0"/>
    <xf numFmtId="0" fontId="44" fillId="0" borderId="20" applyNumberFormat="0" applyFill="0" applyAlignment="0" applyProtection="0"/>
    <xf numFmtId="0" fontId="44" fillId="0" borderId="20" applyNumberFormat="0" applyFill="0" applyAlignment="0" applyProtection="0"/>
    <xf numFmtId="0" fontId="44" fillId="0" borderId="20" applyNumberFormat="0" applyFill="0" applyAlignment="0" applyProtection="0"/>
    <xf numFmtId="0" fontId="44" fillId="0" borderId="20" applyNumberFormat="0" applyFill="0" applyAlignment="0" applyProtection="0"/>
    <xf numFmtId="0" fontId="45" fillId="0" borderId="20" applyNumberFormat="0" applyFill="0" applyAlignment="0" applyProtection="0"/>
    <xf numFmtId="0" fontId="45" fillId="0" borderId="20" applyNumberFormat="0" applyFill="0" applyAlignment="0" applyProtection="0"/>
    <xf numFmtId="0" fontId="44" fillId="0" borderId="20" applyNumberFormat="0" applyFill="0" applyAlignment="0" applyProtection="0"/>
    <xf numFmtId="0" fontId="44" fillId="0" borderId="20" applyNumberFormat="0" applyFill="0" applyAlignment="0" applyProtection="0"/>
    <xf numFmtId="0" fontId="45" fillId="0" borderId="20" applyNumberFormat="0" applyFill="0" applyAlignment="0" applyProtection="0"/>
    <xf numFmtId="0" fontId="44" fillId="0" borderId="20" applyNumberFormat="0" applyFill="0" applyAlignment="0" applyProtection="0"/>
    <xf numFmtId="0" fontId="45" fillId="0" borderId="20" applyNumberFormat="0" applyFill="0" applyAlignment="0" applyProtection="0"/>
    <xf numFmtId="0" fontId="6" fillId="0" borderId="3" applyNumberFormat="0" applyFill="0" applyAlignment="0" applyProtection="0"/>
    <xf numFmtId="0" fontId="6" fillId="0" borderId="21" applyNumberFormat="0" applyFill="0" applyAlignment="0" applyProtection="0"/>
    <xf numFmtId="0" fontId="45" fillId="0" borderId="20" applyNumberFormat="0" applyFill="0" applyAlignment="0" applyProtection="0"/>
    <xf numFmtId="0" fontId="6"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6" fillId="0" borderId="0" applyNumberFormat="0" applyFill="0" applyBorder="0" applyAlignment="0" applyProtection="0"/>
    <xf numFmtId="0" fontId="45" fillId="0" borderId="0" applyNumberFormat="0" applyFill="0" applyBorder="0" applyAlignment="0" applyProtection="0"/>
    <xf numFmtId="0" fontId="10" fillId="5" borderId="4" applyNumberFormat="0" applyAlignment="0" applyProtection="0"/>
    <xf numFmtId="0" fontId="10" fillId="38" borderId="4" applyNumberFormat="0" applyAlignment="0" applyProtection="0"/>
    <xf numFmtId="0" fontId="10" fillId="5" borderId="4" applyNumberFormat="0" applyAlignment="0" applyProtection="0"/>
    <xf numFmtId="0" fontId="46" fillId="43" borderId="15" applyNumberFormat="0" applyAlignment="0" applyProtection="0"/>
    <xf numFmtId="0" fontId="46" fillId="38" borderId="15" applyNumberFormat="0" applyAlignment="0" applyProtection="0"/>
    <xf numFmtId="0" fontId="13" fillId="0" borderId="6" applyNumberFormat="0" applyFill="0" applyAlignment="0" applyProtection="0"/>
    <xf numFmtId="0" fontId="47" fillId="0" borderId="22" applyNumberFormat="0" applyFill="0" applyAlignment="0" applyProtection="0"/>
    <xf numFmtId="0" fontId="48" fillId="0" borderId="22" applyNumberFormat="0" applyFill="0" applyAlignment="0" applyProtection="0"/>
    <xf numFmtId="0" fontId="47" fillId="0" borderId="22" applyNumberFormat="0" applyFill="0" applyAlignment="0" applyProtection="0"/>
    <xf numFmtId="0" fontId="48" fillId="0" borderId="22" applyNumberFormat="0" applyFill="0" applyAlignment="0" applyProtection="0"/>
    <xf numFmtId="0" fontId="48" fillId="0" borderId="22" applyNumberFormat="0" applyFill="0" applyAlignment="0" applyProtection="0"/>
    <xf numFmtId="0" fontId="48" fillId="0" borderId="22" applyNumberFormat="0" applyFill="0" applyAlignment="0" applyProtection="0"/>
    <xf numFmtId="0" fontId="48" fillId="0" borderId="22" applyNumberFormat="0" applyFill="0" applyAlignment="0" applyProtection="0"/>
    <xf numFmtId="0" fontId="48" fillId="0" borderId="22" applyNumberFormat="0" applyFill="0" applyAlignment="0" applyProtection="0"/>
    <xf numFmtId="0" fontId="47" fillId="0" borderId="22" applyNumberFormat="0" applyFill="0" applyAlignment="0" applyProtection="0"/>
    <xf numFmtId="0" fontId="47" fillId="0" borderId="22" applyNumberFormat="0" applyFill="0" applyAlignment="0" applyProtection="0"/>
    <xf numFmtId="0" fontId="47" fillId="0" borderId="22" applyNumberFormat="0" applyFill="0" applyAlignment="0" applyProtection="0"/>
    <xf numFmtId="0" fontId="47" fillId="0" borderId="22" applyNumberFormat="0" applyFill="0" applyAlignment="0" applyProtection="0"/>
    <xf numFmtId="0" fontId="48" fillId="0" borderId="22" applyNumberFormat="0" applyFill="0" applyAlignment="0" applyProtection="0"/>
    <xf numFmtId="0" fontId="48" fillId="0" borderId="22" applyNumberFormat="0" applyFill="0" applyAlignment="0" applyProtection="0"/>
    <xf numFmtId="0" fontId="47" fillId="0" borderId="22" applyNumberFormat="0" applyFill="0" applyAlignment="0" applyProtection="0"/>
    <xf numFmtId="0" fontId="47" fillId="0" borderId="22" applyNumberFormat="0" applyFill="0" applyAlignment="0" applyProtection="0"/>
    <xf numFmtId="0" fontId="48" fillId="0" borderId="22" applyNumberFormat="0" applyFill="0" applyAlignment="0" applyProtection="0"/>
    <xf numFmtId="0" fontId="47" fillId="0" borderId="22" applyNumberFormat="0" applyFill="0" applyAlignment="0" applyProtection="0"/>
    <xf numFmtId="0" fontId="48" fillId="0" borderId="22" applyNumberFormat="0" applyFill="0" applyAlignment="0" applyProtection="0"/>
    <xf numFmtId="0" fontId="13" fillId="0" borderId="6" applyNumberFormat="0" applyFill="0" applyAlignment="0" applyProtection="0"/>
    <xf numFmtId="0" fontId="47" fillId="0" borderId="22" applyNumberFormat="0" applyFill="0" applyAlignment="0" applyProtection="0"/>
    <xf numFmtId="0" fontId="48" fillId="0" borderId="22" applyNumberFormat="0" applyFill="0" applyAlignment="0" applyProtection="0"/>
    <xf numFmtId="0" fontId="48" fillId="0" borderId="22" applyNumberFormat="0" applyFill="0" applyAlignment="0" applyProtection="0"/>
    <xf numFmtId="0" fontId="9" fillId="4" borderId="0" applyNumberFormat="0" applyBorder="0" applyAlignment="0" applyProtection="0"/>
    <xf numFmtId="0" fontId="49" fillId="4" borderId="0" applyNumberFormat="0" applyBorder="0" applyAlignment="0" applyProtection="0"/>
    <xf numFmtId="0" fontId="9" fillId="4" borderId="0" applyNumberFormat="0" applyBorder="0" applyAlignment="0" applyProtection="0"/>
    <xf numFmtId="0" fontId="49" fillId="4" borderId="0" applyNumberFormat="0" applyBorder="0" applyAlignment="0" applyProtection="0"/>
    <xf numFmtId="0" fontId="50" fillId="48" borderId="0" applyNumberFormat="0" applyBorder="0" applyAlignment="0" applyProtection="0"/>
    <xf numFmtId="0" fontId="21" fillId="0" borderId="0"/>
    <xf numFmtId="0" fontId="21" fillId="0" borderId="0"/>
    <xf numFmtId="0" fontId="51" fillId="0" borderId="0"/>
    <xf numFmtId="167" fontId="21" fillId="0" borderId="0"/>
    <xf numFmtId="0" fontId="21" fillId="0" borderId="0"/>
    <xf numFmtId="0" fontId="52" fillId="0" borderId="0"/>
    <xf numFmtId="0" fontId="21" fillId="0" borderId="0"/>
    <xf numFmtId="0" fontId="51" fillId="0" borderId="0"/>
    <xf numFmtId="0" fontId="51" fillId="0" borderId="0"/>
    <xf numFmtId="0" fontId="51" fillId="0" borderId="0"/>
    <xf numFmtId="168" fontId="52" fillId="0" borderId="0"/>
    <xf numFmtId="0" fontId="2" fillId="0" borderId="0"/>
    <xf numFmtId="0" fontId="53" fillId="0" borderId="0"/>
    <xf numFmtId="0" fontId="21" fillId="0" borderId="0"/>
    <xf numFmtId="0" fontId="54" fillId="0" borderId="0"/>
    <xf numFmtId="0" fontId="21" fillId="0" borderId="0"/>
    <xf numFmtId="0" fontId="53" fillId="0" borderId="0"/>
    <xf numFmtId="0" fontId="21" fillId="0" borderId="0"/>
    <xf numFmtId="0" fontId="54" fillId="0" borderId="0"/>
    <xf numFmtId="0" fontId="53" fillId="0" borderId="0"/>
    <xf numFmtId="0" fontId="53" fillId="0" borderId="0"/>
    <xf numFmtId="0" fontId="52" fillId="0" borderId="0"/>
    <xf numFmtId="0" fontId="21" fillId="0" borderId="0">
      <alignment vertical="top"/>
    </xf>
    <xf numFmtId="0" fontId="21" fillId="0" borderId="0"/>
    <xf numFmtId="0" fontId="21" fillId="0" borderId="0">
      <alignment vertical="top"/>
    </xf>
    <xf numFmtId="0" fontId="2" fillId="0" borderId="0"/>
    <xf numFmtId="0" fontId="2" fillId="0" borderId="0"/>
    <xf numFmtId="0" fontId="51" fillId="0" borderId="0"/>
    <xf numFmtId="0" fontId="55" fillId="58" borderId="0"/>
    <xf numFmtId="0" fontId="53" fillId="0" borderId="0"/>
    <xf numFmtId="0" fontId="51" fillId="0" borderId="0"/>
    <xf numFmtId="0" fontId="51" fillId="0" borderId="0"/>
    <xf numFmtId="0" fontId="51" fillId="0" borderId="0"/>
    <xf numFmtId="0" fontId="51" fillId="0" borderId="0"/>
    <xf numFmtId="0" fontId="21" fillId="0" borderId="0"/>
    <xf numFmtId="0" fontId="51" fillId="58" borderId="0" applyNumberFormat="0" applyFont="0" applyFill="0" applyBorder="0" applyAlignment="0" applyProtection="0"/>
    <xf numFmtId="0" fontId="2" fillId="8" borderId="8" applyNumberFormat="0" applyFont="0" applyAlignment="0" applyProtection="0"/>
    <xf numFmtId="0" fontId="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21" fillId="59" borderId="23" applyNumberFormat="0" applyFont="0" applyAlignment="0" applyProtection="0"/>
    <xf numFmtId="0" fontId="21" fillId="59" borderId="23" applyNumberFormat="0" applyFont="0" applyAlignment="0" applyProtection="0"/>
    <xf numFmtId="0" fontId="11" fillId="6" borderId="5" applyNumberFormat="0" applyAlignment="0" applyProtection="0"/>
    <xf numFmtId="0" fontId="11" fillId="38" borderId="5" applyNumberFormat="0" applyAlignment="0" applyProtection="0"/>
    <xf numFmtId="0" fontId="11" fillId="6" borderId="5" applyNumberFormat="0" applyAlignment="0" applyProtection="0"/>
    <xf numFmtId="0" fontId="56" fillId="38" borderId="24" applyNumberFormat="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19" fillId="0" borderId="0"/>
    <xf numFmtId="0" fontId="21" fillId="0" borderId="0"/>
    <xf numFmtId="0" fontId="21" fillId="0" borderId="0"/>
    <xf numFmtId="0" fontId="3"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3" fillId="0" borderId="0" applyNumberFormat="0" applyFill="0" applyBorder="0" applyAlignment="0" applyProtection="0"/>
    <xf numFmtId="0" fontId="58" fillId="0" borderId="0" applyNumberFormat="0" applyFill="0" applyBorder="0" applyAlignment="0" applyProtection="0"/>
    <xf numFmtId="0" fontId="3" fillId="0" borderId="0" applyNumberFormat="0" applyFill="0" applyBorder="0" applyAlignment="0" applyProtection="0"/>
    <xf numFmtId="0" fontId="17" fillId="0" borderId="9" applyNumberFormat="0" applyFill="0" applyAlignment="0" applyProtection="0"/>
    <xf numFmtId="0" fontId="17" fillId="0" borderId="25" applyNumberFormat="0" applyFill="0" applyAlignment="0" applyProtection="0"/>
    <xf numFmtId="0" fontId="17" fillId="0" borderId="9" applyNumberFormat="0" applyFill="0" applyAlignment="0" applyProtection="0"/>
    <xf numFmtId="0" fontId="17" fillId="0" borderId="26" applyNumberFormat="0" applyFill="0" applyAlignment="0" applyProtection="0"/>
    <xf numFmtId="0" fontId="59" fillId="0" borderId="25" applyNumberFormat="0" applyFill="0" applyAlignment="0" applyProtection="0"/>
    <xf numFmtId="0" fontId="15" fillId="0" borderId="0" applyNumberFormat="0" applyFill="0" applyBorder="0" applyAlignment="0" applyProtection="0"/>
    <xf numFmtId="0" fontId="60" fillId="0" borderId="0" applyNumberFormat="0" applyFill="0" applyBorder="0" applyAlignment="0" applyProtection="0"/>
    <xf numFmtId="0" fontId="1" fillId="0" borderId="0"/>
    <xf numFmtId="0" fontId="52" fillId="0" borderId="0"/>
    <xf numFmtId="0" fontId="32" fillId="37"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1"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3" fillId="49" borderId="0" applyNumberFormat="0" applyBorder="0" applyAlignment="0" applyProtection="0"/>
    <xf numFmtId="0" fontId="33" fillId="45" borderId="0" applyNumberFormat="0" applyBorder="0" applyAlignment="0" applyProtection="0"/>
    <xf numFmtId="0" fontId="33" fillId="46" borderId="0" applyNumberFormat="0" applyBorder="0" applyAlignment="0" applyProtection="0"/>
    <xf numFmtId="0" fontId="33" fillId="51" borderId="0" applyNumberFormat="0" applyBorder="0" applyAlignment="0" applyProtection="0"/>
    <xf numFmtId="0" fontId="33" fillId="50" borderId="0" applyNumberFormat="0" applyBorder="0" applyAlignment="0" applyProtection="0"/>
    <xf numFmtId="0" fontId="33" fillId="52" borderId="0" applyNumberFormat="0" applyBorder="0" applyAlignment="0" applyProtection="0"/>
    <xf numFmtId="0" fontId="33" fillId="53" borderId="0" applyNumberFormat="0" applyBorder="0" applyAlignment="0" applyProtection="0"/>
    <xf numFmtId="0" fontId="33" fillId="54" borderId="0" applyNumberFormat="0" applyBorder="0" applyAlignment="0" applyProtection="0"/>
    <xf numFmtId="0" fontId="33" fillId="55" borderId="0" applyNumberFormat="0" applyBorder="0" applyAlignment="0" applyProtection="0"/>
    <xf numFmtId="0" fontId="33" fillId="51" borderId="0" applyNumberFormat="0" applyBorder="0" applyAlignment="0" applyProtection="0"/>
    <xf numFmtId="0" fontId="33" fillId="50" borderId="0" applyNumberFormat="0" applyBorder="0" applyAlignment="0" applyProtection="0"/>
    <xf numFmtId="0" fontId="33" fillId="56" borderId="0" applyNumberFormat="0" applyBorder="0" applyAlignment="0" applyProtection="0"/>
    <xf numFmtId="0" fontId="34" fillId="39" borderId="0" applyNumberFormat="0" applyBorder="0" applyAlignment="0" applyProtection="0"/>
    <xf numFmtId="0" fontId="36" fillId="38" borderId="15" applyNumberFormat="0" applyAlignment="0" applyProtection="0"/>
    <xf numFmtId="0" fontId="37" fillId="57" borderId="16" applyNumberFormat="0" applyAlignment="0" applyProtection="0"/>
    <xf numFmtId="43" fontId="1" fillId="0" borderId="0" applyFont="0" applyFill="0" applyBorder="0" applyAlignment="0" applyProtection="0"/>
    <xf numFmtId="42" fontId="72" fillId="0" borderId="0" applyFont="0" applyFill="0" applyBorder="0" applyAlignment="0" applyProtection="0"/>
    <xf numFmtId="0" fontId="38" fillId="0" borderId="0" applyNumberFormat="0" applyFill="0" applyBorder="0" applyAlignment="0" applyProtection="0"/>
    <xf numFmtId="0" fontId="39" fillId="40" borderId="0" applyNumberFormat="0" applyBorder="0" applyAlignment="0" applyProtection="0"/>
    <xf numFmtId="0" fontId="41" fillId="0" borderId="17" applyNumberFormat="0" applyFill="0" applyAlignment="0" applyProtection="0"/>
    <xf numFmtId="0" fontId="43" fillId="0" borderId="19" applyNumberFormat="0" applyFill="0" applyAlignment="0" applyProtection="0"/>
    <xf numFmtId="0" fontId="45" fillId="0" borderId="20" applyNumberFormat="0" applyFill="0" applyAlignment="0" applyProtection="0"/>
    <xf numFmtId="0" fontId="45" fillId="0" borderId="0" applyNumberFormat="0" applyFill="0" applyBorder="0" applyAlignment="0" applyProtection="0"/>
    <xf numFmtId="0" fontId="46" fillId="43" borderId="15" applyNumberFormat="0" applyAlignment="0" applyProtection="0"/>
    <xf numFmtId="0" fontId="48" fillId="0" borderId="22" applyNumberFormat="0" applyFill="0" applyAlignment="0" applyProtection="0"/>
    <xf numFmtId="0" fontId="50" fillId="48" borderId="0" applyNumberFormat="0" applyBorder="0" applyAlignment="0" applyProtection="0"/>
    <xf numFmtId="0" fontId="52" fillId="0" borderId="0"/>
    <xf numFmtId="0" fontId="19" fillId="59" borderId="23" applyNumberFormat="0" applyFont="0" applyAlignment="0" applyProtection="0"/>
    <xf numFmtId="0" fontId="56" fillId="38" borderId="24" applyNumberFormat="0" applyAlignment="0" applyProtection="0"/>
    <xf numFmtId="0" fontId="19" fillId="0" borderId="0"/>
    <xf numFmtId="0" fontId="58" fillId="0" borderId="0" applyNumberFormat="0" applyFill="0" applyBorder="0" applyAlignment="0" applyProtection="0"/>
    <xf numFmtId="0" fontId="59" fillId="0" borderId="25" applyNumberFormat="0" applyFill="0" applyAlignment="0" applyProtection="0"/>
    <xf numFmtId="0" fontId="60" fillId="0" borderId="0" applyNumberFormat="0" applyFill="0" applyBorder="0" applyAlignment="0" applyProtection="0"/>
  </cellStyleXfs>
  <cellXfs count="156">
    <xf numFmtId="0" fontId="0" fillId="0" borderId="0" xfId="0"/>
    <xf numFmtId="0" fontId="22" fillId="0" borderId="0" xfId="0" applyNumberFormat="1" applyFont="1"/>
    <xf numFmtId="0" fontId="23" fillId="0" borderId="0" xfId="0" applyNumberFormat="1" applyFont="1"/>
    <xf numFmtId="0" fontId="24" fillId="0" borderId="0" xfId="0" applyNumberFormat="1" applyFont="1"/>
    <xf numFmtId="0" fontId="25" fillId="0" borderId="11" xfId="0" applyNumberFormat="1" applyFont="1" applyBorder="1" applyAlignment="1">
      <alignment horizontal="center" vertical="top"/>
    </xf>
    <xf numFmtId="0" fontId="25" fillId="0" borderId="11" xfId="0" applyNumberFormat="1" applyFont="1" applyBorder="1" applyAlignment="1">
      <alignment horizontal="right"/>
    </xf>
    <xf numFmtId="2" fontId="25" fillId="0" borderId="11" xfId="0" applyNumberFormat="1" applyFont="1" applyBorder="1" applyAlignment="1">
      <alignment horizontal="centerContinuous" vertical="center"/>
    </xf>
    <xf numFmtId="0" fontId="24" fillId="0" borderId="11" xfId="0" applyNumberFormat="1" applyFont="1" applyBorder="1"/>
    <xf numFmtId="0" fontId="25" fillId="0" borderId="0" xfId="0" applyNumberFormat="1" applyFont="1" applyBorder="1" applyAlignment="1">
      <alignment horizontal="center" vertical="top"/>
    </xf>
    <xf numFmtId="0" fontId="25" fillId="0" borderId="0" xfId="0" applyNumberFormat="1" applyFont="1" applyBorder="1" applyAlignment="1">
      <alignment horizontal="right"/>
    </xf>
    <xf numFmtId="2" fontId="25" fillId="0" borderId="0" xfId="0" applyNumberFormat="1" applyFont="1" applyBorder="1" applyAlignment="1">
      <alignment horizontal="centerContinuous" vertical="center"/>
    </xf>
    <xf numFmtId="0" fontId="25" fillId="0" borderId="0" xfId="0" applyNumberFormat="1" applyFont="1" applyBorder="1" applyAlignment="1">
      <alignment horizontal="right" vertical="top"/>
    </xf>
    <xf numFmtId="0" fontId="25" fillId="0" borderId="13" xfId="0" applyNumberFormat="1" applyFont="1" applyBorder="1" applyAlignment="1">
      <alignment horizontal="right"/>
    </xf>
    <xf numFmtId="2" fontId="25" fillId="0" borderId="0" xfId="0" applyNumberFormat="1" applyFont="1" applyBorder="1" applyAlignment="1">
      <alignment horizontal="center" vertical="center"/>
    </xf>
    <xf numFmtId="0" fontId="25" fillId="0" borderId="14" xfId="0" applyNumberFormat="1" applyFont="1" applyBorder="1" applyAlignment="1">
      <alignment horizontal="center"/>
    </xf>
    <xf numFmtId="0" fontId="25" fillId="0" borderId="14" xfId="0" applyNumberFormat="1" applyFont="1" applyBorder="1" applyAlignment="1">
      <alignment horizontal="right"/>
    </xf>
    <xf numFmtId="0" fontId="26" fillId="0" borderId="0" xfId="0" applyNumberFormat="1" applyFont="1"/>
    <xf numFmtId="2" fontId="26" fillId="0" borderId="0" xfId="0" applyNumberFormat="1" applyFont="1" applyAlignment="1">
      <alignment horizontal="right" vertical="center"/>
    </xf>
    <xf numFmtId="2" fontId="27" fillId="34" borderId="0" xfId="0" applyNumberFormat="1" applyFont="1" applyFill="1" applyAlignment="1">
      <alignment horizontal="right" vertical="center"/>
    </xf>
    <xf numFmtId="2" fontId="27" fillId="33" borderId="0" xfId="0" applyNumberFormat="1" applyFont="1" applyFill="1" applyAlignment="1">
      <alignment horizontal="center" vertical="center"/>
    </xf>
    <xf numFmtId="2" fontId="27" fillId="33" borderId="0" xfId="0" applyNumberFormat="1" applyFont="1" applyFill="1" applyAlignment="1">
      <alignment horizontal="right" vertical="center"/>
    </xf>
    <xf numFmtId="0" fontId="26" fillId="0" borderId="0" xfId="0" applyNumberFormat="1" applyFont="1" applyAlignment="1">
      <alignment vertical="center"/>
    </xf>
    <xf numFmtId="0" fontId="26" fillId="35" borderId="0" xfId="0" applyNumberFormat="1" applyFont="1" applyFill="1"/>
    <xf numFmtId="2" fontId="26" fillId="35" borderId="0" xfId="0" applyNumberFormat="1" applyFont="1" applyFill="1" applyAlignment="1">
      <alignment horizontal="center" vertical="center"/>
    </xf>
    <xf numFmtId="2" fontId="26" fillId="35" borderId="0" xfId="0" applyNumberFormat="1" applyFont="1" applyFill="1" applyAlignment="1">
      <alignment horizontal="right" vertical="center"/>
    </xf>
    <xf numFmtId="2" fontId="28" fillId="36" borderId="0" xfId="0" applyNumberFormat="1" applyFont="1" applyFill="1" applyAlignment="1">
      <alignment horizontal="centerContinuous" vertical="center"/>
    </xf>
    <xf numFmtId="37" fontId="28" fillId="36" borderId="0" xfId="0" applyNumberFormat="1" applyFont="1" applyFill="1" applyAlignment="1">
      <alignment horizontal="centerContinuous" vertical="center"/>
    </xf>
    <xf numFmtId="0" fontId="28" fillId="0" borderId="0" xfId="0" applyNumberFormat="1" applyFont="1" applyAlignment="1">
      <alignment horizontal="left"/>
    </xf>
    <xf numFmtId="37" fontId="26" fillId="0" borderId="0" xfId="0" applyNumberFormat="1" applyFont="1"/>
    <xf numFmtId="37" fontId="26" fillId="0" borderId="0" xfId="0" applyNumberFormat="1" applyFont="1" applyAlignment="1">
      <alignment horizontal="right"/>
    </xf>
    <xf numFmtId="37" fontId="26" fillId="0" borderId="0" xfId="0" applyNumberFormat="1" applyFont="1" applyAlignment="1">
      <alignment horizontal="center"/>
    </xf>
    <xf numFmtId="1" fontId="26" fillId="0" borderId="0" xfId="0" applyNumberFormat="1" applyFont="1" applyAlignment="1">
      <alignment horizontal="center"/>
    </xf>
    <xf numFmtId="3" fontId="26" fillId="0" borderId="0" xfId="0" applyNumberFormat="1" applyFont="1" applyFill="1"/>
    <xf numFmtId="2" fontId="26" fillId="0" borderId="0" xfId="0" applyNumberFormat="1" applyFont="1" applyAlignment="1"/>
    <xf numFmtId="164" fontId="26" fillId="0" borderId="0" xfId="0" applyNumberFormat="1" applyFont="1"/>
    <xf numFmtId="39" fontId="26" fillId="0" borderId="0" xfId="0" applyNumberFormat="1" applyFont="1" applyFill="1"/>
    <xf numFmtId="0" fontId="28" fillId="0" borderId="0" xfId="0" applyNumberFormat="1" applyFont="1" applyFill="1" applyAlignment="1">
      <alignment horizontal="left"/>
    </xf>
    <xf numFmtId="37" fontId="26" fillId="0" borderId="0" xfId="0" applyNumberFormat="1" applyFont="1" applyFill="1"/>
    <xf numFmtId="37" fontId="26" fillId="0" borderId="0" xfId="0" applyNumberFormat="1" applyFont="1" applyFill="1" applyAlignment="1">
      <alignment horizontal="right"/>
    </xf>
    <xf numFmtId="1" fontId="26" fillId="0" borderId="0" xfId="0" applyNumberFormat="1" applyFont="1" applyFill="1" applyAlignment="1">
      <alignment horizontal="center"/>
    </xf>
    <xf numFmtId="164" fontId="26" fillId="0" borderId="0" xfId="0" applyNumberFormat="1" applyFont="1" applyFill="1"/>
    <xf numFmtId="37" fontId="26" fillId="0" borderId="0" xfId="0" applyNumberFormat="1" applyFont="1" applyFill="1" applyAlignment="1">
      <alignment horizontal="center"/>
    </xf>
    <xf numFmtId="164" fontId="26" fillId="0" borderId="0" xfId="0" applyNumberFormat="1" applyFont="1" applyFill="1" applyAlignment="1">
      <alignment horizontal="right"/>
    </xf>
    <xf numFmtId="165" fontId="26" fillId="0" borderId="0" xfId="0" applyNumberFormat="1" applyFont="1"/>
    <xf numFmtId="164" fontId="26" fillId="0" borderId="0" xfId="0" quotePrefix="1" applyNumberFormat="1" applyFont="1" applyAlignment="1">
      <alignment horizontal="right"/>
    </xf>
    <xf numFmtId="0" fontId="29" fillId="0" borderId="0" xfId="0" applyNumberFormat="1" applyFont="1" applyFill="1" applyAlignment="1">
      <alignment horizontal="left"/>
    </xf>
    <xf numFmtId="37" fontId="30" fillId="0" borderId="0" xfId="0" applyNumberFormat="1" applyFont="1" applyFill="1"/>
    <xf numFmtId="37" fontId="30" fillId="0" borderId="0" xfId="0" applyNumberFormat="1" applyFont="1" applyFill="1" applyAlignment="1">
      <alignment horizontal="right"/>
    </xf>
    <xf numFmtId="0" fontId="30" fillId="0" borderId="0" xfId="0" applyNumberFormat="1" applyFont="1"/>
    <xf numFmtId="1" fontId="30" fillId="0" borderId="0" xfId="0" applyNumberFormat="1" applyFont="1" applyFill="1" applyAlignment="1">
      <alignment horizontal="center"/>
    </xf>
    <xf numFmtId="2" fontId="30" fillId="0" borderId="0" xfId="0" applyNumberFormat="1" applyFont="1" applyAlignment="1"/>
    <xf numFmtId="0" fontId="26" fillId="0" borderId="0" xfId="0" applyNumberFormat="1" applyFont="1" applyAlignment="1">
      <alignment horizontal="right"/>
    </xf>
    <xf numFmtId="2" fontId="26" fillId="0" borderId="0" xfId="0" applyNumberFormat="1" applyFont="1"/>
    <xf numFmtId="164" fontId="30" fillId="0" borderId="0" xfId="0" applyNumberFormat="1" applyFont="1" applyFill="1" applyAlignment="1">
      <alignment horizontal="right"/>
    </xf>
    <xf numFmtId="10" fontId="30" fillId="0" borderId="0" xfId="0" applyNumberFormat="1" applyFont="1"/>
    <xf numFmtId="2" fontId="30" fillId="0" borderId="0" xfId="0" applyNumberFormat="1" applyFont="1"/>
    <xf numFmtId="164" fontId="30" fillId="0" borderId="0" xfId="0" quotePrefix="1" applyNumberFormat="1" applyFont="1" applyAlignment="1">
      <alignment horizontal="right"/>
    </xf>
    <xf numFmtId="0" fontId="26" fillId="0" borderId="10" xfId="0" applyNumberFormat="1" applyFont="1" applyBorder="1" applyAlignment="1"/>
    <xf numFmtId="0" fontId="26" fillId="0" borderId="0" xfId="0" applyNumberFormat="1" applyFont="1" applyBorder="1"/>
    <xf numFmtId="0" fontId="31" fillId="0" borderId="0" xfId="0" applyNumberFormat="1" applyFont="1"/>
    <xf numFmtId="166" fontId="23" fillId="0" borderId="0" xfId="0" applyNumberFormat="1" applyFont="1"/>
    <xf numFmtId="3" fontId="26" fillId="0" borderId="0" xfId="0" applyNumberFormat="1" applyFont="1"/>
    <xf numFmtId="10" fontId="23" fillId="0" borderId="0" xfId="0" applyNumberFormat="1" applyFont="1"/>
    <xf numFmtId="165" fontId="23" fillId="0" borderId="0" xfId="0" applyNumberFormat="1" applyFont="1"/>
    <xf numFmtId="3" fontId="23" fillId="0" borderId="0" xfId="0" applyNumberFormat="1" applyFont="1"/>
    <xf numFmtId="164" fontId="23" fillId="0" borderId="0" xfId="0" applyNumberFormat="1" applyFont="1"/>
    <xf numFmtId="2" fontId="27" fillId="60" borderId="0" xfId="0" applyNumberFormat="1" applyFont="1" applyFill="1" applyAlignment="1">
      <alignment horizontal="right" vertical="center"/>
    </xf>
    <xf numFmtId="2" fontId="26" fillId="0" borderId="0" xfId="0" applyNumberFormat="1" applyFont="1" applyBorder="1" applyAlignment="1">
      <alignment horizontal="right" vertical="center"/>
    </xf>
    <xf numFmtId="2" fontId="30" fillId="0" borderId="0" xfId="0" applyNumberFormat="1" applyFont="1" applyBorder="1"/>
    <xf numFmtId="0" fontId="28" fillId="0" borderId="0" xfId="0" applyNumberFormat="1" applyFont="1" applyBorder="1" applyAlignment="1">
      <alignment horizontal="center" vertical="top"/>
    </xf>
    <xf numFmtId="0" fontId="31" fillId="0" borderId="0" xfId="0" applyNumberFormat="1" applyFont="1" applyBorder="1" applyAlignment="1">
      <alignment horizontal="right"/>
    </xf>
    <xf numFmtId="166" fontId="23" fillId="0" borderId="0" xfId="0" applyNumberFormat="1" applyFont="1" applyBorder="1"/>
    <xf numFmtId="0" fontId="20" fillId="0" borderId="10" xfId="0" applyNumberFormat="1" applyFont="1" applyFill="1" applyBorder="1" applyAlignment="1">
      <alignment horizontal="left"/>
    </xf>
    <xf numFmtId="0" fontId="21" fillId="0" borderId="10" xfId="0" applyFont="1" applyBorder="1" applyAlignment="1">
      <alignment horizontal="left"/>
    </xf>
    <xf numFmtId="0" fontId="25" fillId="0" borderId="12" xfId="0" applyNumberFormat="1" applyFont="1" applyBorder="1" applyAlignment="1">
      <alignment horizontal="center" vertical="center"/>
    </xf>
    <xf numFmtId="0" fontId="27" fillId="33" borderId="0" xfId="0" applyNumberFormat="1" applyFont="1" applyFill="1" applyAlignment="1">
      <alignment horizontal="center" vertical="center"/>
    </xf>
    <xf numFmtId="0" fontId="28" fillId="0" borderId="0" xfId="0" applyNumberFormat="1" applyFont="1"/>
    <xf numFmtId="0" fontId="61" fillId="0" borderId="0" xfId="350" applyFont="1"/>
    <xf numFmtId="0" fontId="61" fillId="0" borderId="0" xfId="350" applyFont="1" applyAlignment="1">
      <alignment horizontal="right"/>
    </xf>
    <xf numFmtId="0" fontId="1" fillId="0" borderId="0" xfId="350"/>
    <xf numFmtId="0" fontId="61" fillId="0" borderId="27" xfId="350" applyFont="1" applyBorder="1"/>
    <xf numFmtId="0" fontId="61" fillId="0" borderId="28" xfId="350" applyFont="1" applyBorder="1"/>
    <xf numFmtId="0" fontId="61" fillId="0" borderId="29" xfId="350" applyFont="1" applyBorder="1" applyAlignment="1">
      <alignment horizontal="right"/>
    </xf>
    <xf numFmtId="0" fontId="61" fillId="0" borderId="29" xfId="350" applyFont="1" applyBorder="1"/>
    <xf numFmtId="0" fontId="61" fillId="0" borderId="30" xfId="350" applyFont="1" applyBorder="1"/>
    <xf numFmtId="0" fontId="61" fillId="0" borderId="31" xfId="350" applyFont="1" applyBorder="1"/>
    <xf numFmtId="0" fontId="61" fillId="0" borderId="32" xfId="350" applyFont="1" applyBorder="1"/>
    <xf numFmtId="0" fontId="61" fillId="0" borderId="33" xfId="350" applyFont="1" applyBorder="1" applyAlignment="1">
      <alignment horizontal="right"/>
    </xf>
    <xf numFmtId="0" fontId="61" fillId="0" borderId="33" xfId="350" applyFont="1" applyBorder="1"/>
    <xf numFmtId="0" fontId="61" fillId="0" borderId="34" xfId="350" applyFont="1" applyBorder="1"/>
    <xf numFmtId="0" fontId="61" fillId="0" borderId="35" xfId="350" applyFont="1" applyBorder="1"/>
    <xf numFmtId="0" fontId="61" fillId="0" borderId="36" xfId="350" applyFont="1" applyBorder="1"/>
    <xf numFmtId="0" fontId="61" fillId="0" borderId="37" xfId="350" applyFont="1" applyBorder="1"/>
    <xf numFmtId="0" fontId="61" fillId="0" borderId="0" xfId="350" applyFont="1" applyBorder="1" applyAlignment="1">
      <alignment horizontal="right"/>
    </xf>
    <xf numFmtId="0" fontId="61" fillId="0" borderId="0" xfId="350" applyFont="1" applyBorder="1"/>
    <xf numFmtId="0" fontId="61" fillId="0" borderId="38" xfId="350" applyFont="1" applyBorder="1"/>
    <xf numFmtId="0" fontId="61" fillId="0" borderId="39" xfId="350" applyFont="1" applyBorder="1"/>
    <xf numFmtId="0" fontId="61" fillId="0" borderId="40" xfId="350" applyFont="1" applyBorder="1"/>
    <xf numFmtId="0" fontId="61" fillId="0" borderId="41" xfId="350" applyFont="1" applyBorder="1"/>
    <xf numFmtId="0" fontId="20" fillId="0" borderId="13" xfId="351" applyFont="1" applyBorder="1" applyAlignment="1" applyProtection="1">
      <alignment horizontal="left" vertical="top"/>
    </xf>
    <xf numFmtId="0" fontId="62" fillId="0" borderId="13" xfId="351" applyFont="1" applyBorder="1" applyAlignment="1" applyProtection="1">
      <alignment horizontal="right" vertical="top"/>
    </xf>
    <xf numFmtId="0" fontId="61" fillId="0" borderId="13" xfId="350" applyFont="1" applyBorder="1"/>
    <xf numFmtId="0" fontId="61" fillId="0" borderId="42" xfId="350" applyFont="1" applyBorder="1"/>
    <xf numFmtId="0" fontId="61" fillId="0" borderId="43" xfId="350" applyFont="1" applyBorder="1"/>
    <xf numFmtId="0" fontId="61" fillId="0" borderId="0" xfId="351" applyFont="1" applyBorder="1" applyProtection="1"/>
    <xf numFmtId="0" fontId="61" fillId="0" borderId="39" xfId="351" applyFont="1" applyBorder="1" applyProtection="1"/>
    <xf numFmtId="0" fontId="61" fillId="0" borderId="44" xfId="350" applyFont="1" applyBorder="1"/>
    <xf numFmtId="0" fontId="63" fillId="0" borderId="0" xfId="350" applyFont="1"/>
    <xf numFmtId="0" fontId="63" fillId="0" borderId="45" xfId="350" applyFont="1" applyBorder="1"/>
    <xf numFmtId="0" fontId="63" fillId="0" borderId="36" xfId="350" applyFont="1" applyBorder="1"/>
    <xf numFmtId="0" fontId="63" fillId="0" borderId="0" xfId="350" applyFont="1" applyBorder="1"/>
    <xf numFmtId="0" fontId="64" fillId="0" borderId="0" xfId="351" applyFont="1" applyBorder="1" applyAlignment="1" applyProtection="1">
      <alignment horizontal="right"/>
    </xf>
    <xf numFmtId="0" fontId="65" fillId="0" borderId="0" xfId="351" applyFont="1" applyBorder="1" applyAlignment="1" applyProtection="1">
      <alignment horizontal="right"/>
    </xf>
    <xf numFmtId="0" fontId="66" fillId="0" borderId="0" xfId="351" applyFont="1" applyBorder="1" applyProtection="1"/>
    <xf numFmtId="0" fontId="67" fillId="0" borderId="0" xfId="350" applyFont="1"/>
    <xf numFmtId="0" fontId="67" fillId="0" borderId="0" xfId="351" applyFont="1" applyBorder="1" applyProtection="1"/>
    <xf numFmtId="0" fontId="63" fillId="0" borderId="0" xfId="351" applyFont="1" applyBorder="1" applyProtection="1"/>
    <xf numFmtId="0" fontId="63" fillId="0" borderId="39" xfId="351" applyFont="1" applyBorder="1" applyProtection="1"/>
    <xf numFmtId="0" fontId="63" fillId="0" borderId="44" xfId="350" applyFont="1" applyBorder="1"/>
    <xf numFmtId="0" fontId="63" fillId="0" borderId="0" xfId="351" applyFont="1" applyBorder="1"/>
    <xf numFmtId="0" fontId="63" fillId="0" borderId="39" xfId="351" applyFont="1" applyBorder="1"/>
    <xf numFmtId="0" fontId="61" fillId="0" borderId="45" xfId="350" applyFont="1" applyBorder="1"/>
    <xf numFmtId="0" fontId="68" fillId="0" borderId="0" xfId="351" applyFont="1" applyBorder="1" applyAlignment="1" applyProtection="1">
      <alignment horizontal="right"/>
    </xf>
    <xf numFmtId="0" fontId="68" fillId="0" borderId="0" xfId="351" applyFont="1" applyBorder="1" applyProtection="1"/>
    <xf numFmtId="0" fontId="68" fillId="0" borderId="0" xfId="351" applyFont="1" applyBorder="1"/>
    <xf numFmtId="0" fontId="68" fillId="0" borderId="39" xfId="351" applyFont="1" applyBorder="1"/>
    <xf numFmtId="0" fontId="69" fillId="0" borderId="13" xfId="351" applyFont="1" applyBorder="1" applyAlignment="1" applyProtection="1">
      <alignment horizontal="left" vertical="top"/>
    </xf>
    <xf numFmtId="0" fontId="68" fillId="0" borderId="13" xfId="351" applyFont="1" applyBorder="1" applyProtection="1"/>
    <xf numFmtId="0" fontId="68" fillId="0" borderId="13" xfId="351" applyFont="1" applyBorder="1"/>
    <xf numFmtId="0" fontId="62" fillId="0" borderId="0" xfId="351" applyFont="1" applyBorder="1" applyAlignment="1" applyProtection="1">
      <alignment horizontal="left" vertical="top"/>
    </xf>
    <xf numFmtId="0" fontId="69" fillId="0" borderId="0" xfId="351" applyFont="1" applyBorder="1" applyAlignment="1" applyProtection="1">
      <alignment horizontal="left" vertical="top"/>
    </xf>
    <xf numFmtId="0" fontId="64" fillId="0" borderId="0" xfId="351" applyFont="1" applyBorder="1" applyAlignment="1" applyProtection="1">
      <alignment horizontal="left"/>
    </xf>
    <xf numFmtId="0" fontId="69" fillId="0" borderId="0" xfId="351" applyFont="1" applyBorder="1" applyAlignment="1" applyProtection="1">
      <alignment horizontal="left"/>
    </xf>
    <xf numFmtId="0" fontId="70" fillId="0" borderId="0" xfId="351" applyFont="1" applyBorder="1" applyProtection="1"/>
    <xf numFmtId="0" fontId="63" fillId="0" borderId="0" xfId="351" applyFont="1" applyBorder="1" applyAlignment="1" applyProtection="1">
      <alignment horizontal="right"/>
    </xf>
    <xf numFmtId="0" fontId="20" fillId="0" borderId="0" xfId="351" applyFont="1" applyBorder="1" applyAlignment="1" applyProtection="1">
      <alignment horizontal="left" vertical="top"/>
    </xf>
    <xf numFmtId="0" fontId="71" fillId="0" borderId="0" xfId="351" applyFont="1" applyBorder="1" applyAlignment="1" applyProtection="1">
      <alignment horizontal="right"/>
    </xf>
    <xf numFmtId="0" fontId="63" fillId="0" borderId="0" xfId="351" applyFont="1" applyBorder="1" applyAlignment="1" applyProtection="1"/>
    <xf numFmtId="0" fontId="61" fillId="0" borderId="46" xfId="350" applyFont="1" applyBorder="1"/>
    <xf numFmtId="0" fontId="61" fillId="0" borderId="47" xfId="350" applyFont="1" applyBorder="1"/>
    <xf numFmtId="0" fontId="71" fillId="0" borderId="0" xfId="351" applyFont="1" applyBorder="1" applyProtection="1"/>
    <xf numFmtId="0" fontId="68" fillId="0" borderId="43" xfId="351" applyFont="1" applyBorder="1"/>
    <xf numFmtId="0" fontId="61" fillId="0" borderId="48" xfId="350" applyFont="1" applyBorder="1"/>
    <xf numFmtId="0" fontId="68" fillId="0" borderId="45" xfId="351" applyFont="1" applyBorder="1"/>
    <xf numFmtId="0" fontId="61" fillId="0" borderId="0" xfId="351" applyFont="1" applyBorder="1" applyAlignment="1" applyProtection="1">
      <alignment horizontal="right"/>
    </xf>
    <xf numFmtId="0" fontId="61" fillId="0" borderId="0" xfId="351" applyFont="1" applyBorder="1"/>
    <xf numFmtId="0" fontId="61" fillId="0" borderId="45" xfId="351" applyFont="1" applyBorder="1"/>
    <xf numFmtId="0" fontId="61" fillId="0" borderId="49" xfId="350" applyFont="1" applyBorder="1"/>
    <xf numFmtId="0" fontId="61" fillId="0" borderId="27" xfId="351" applyFont="1" applyBorder="1" applyAlignment="1">
      <alignment horizontal="right"/>
    </xf>
    <xf numFmtId="0" fontId="61" fillId="0" borderId="27" xfId="351" applyFont="1" applyBorder="1"/>
    <xf numFmtId="0" fontId="61" fillId="0" borderId="50" xfId="351" applyFont="1" applyBorder="1"/>
    <xf numFmtId="0" fontId="61" fillId="0" borderId="51" xfId="350" applyFont="1" applyBorder="1"/>
    <xf numFmtId="0" fontId="61" fillId="0" borderId="52" xfId="351" applyFont="1" applyBorder="1" applyAlignment="1">
      <alignment horizontal="right"/>
    </xf>
    <xf numFmtId="0" fontId="61" fillId="0" borderId="52" xfId="351" applyFont="1" applyBorder="1"/>
    <xf numFmtId="0" fontId="61" fillId="0" borderId="53" xfId="351" applyFont="1" applyBorder="1"/>
    <xf numFmtId="0" fontId="61" fillId="0" borderId="37" xfId="351" applyFont="1" applyBorder="1"/>
  </cellXfs>
  <cellStyles count="397">
    <cellStyle name="20% - Accent1 2" xfId="1"/>
    <cellStyle name="20% - Accent1 2 2" xfId="2"/>
    <cellStyle name="20% - Accent1 2 3" xfId="3"/>
    <cellStyle name="20% - Accent1 2 3 2" xfId="4"/>
    <cellStyle name="20% - Accent1 3" xfId="5"/>
    <cellStyle name="20% - Accent1 4" xfId="352"/>
    <cellStyle name="20% - Accent2 2" xfId="6"/>
    <cellStyle name="20% - Accent2 2 2" xfId="7"/>
    <cellStyle name="20% - Accent2 2 3" xfId="8"/>
    <cellStyle name="20% - Accent2 3" xfId="9"/>
    <cellStyle name="20% - Accent2 4" xfId="353"/>
    <cellStyle name="20% - Accent3 2" xfId="10"/>
    <cellStyle name="20% - Accent3 2 2" xfId="11"/>
    <cellStyle name="20% - Accent3 2 3" xfId="12"/>
    <cellStyle name="20% - Accent3 3" xfId="13"/>
    <cellStyle name="20% - Accent3 4" xfId="354"/>
    <cellStyle name="20% - Accent4 2" xfId="14"/>
    <cellStyle name="20% - Accent4 2 2" xfId="15"/>
    <cellStyle name="20% - Accent4 2 3" xfId="16"/>
    <cellStyle name="20% - Accent4 2 3 2" xfId="17"/>
    <cellStyle name="20% - Accent4 3" xfId="18"/>
    <cellStyle name="20% - Accent4 4" xfId="355"/>
    <cellStyle name="20% - Accent5 2" xfId="19"/>
    <cellStyle name="20% - Accent5 3" xfId="20"/>
    <cellStyle name="20% - Accent5 4" xfId="356"/>
    <cellStyle name="20% - Accent6 2" xfId="21"/>
    <cellStyle name="20% - Accent6 2 2" xfId="22"/>
    <cellStyle name="20% - Accent6 2 3" xfId="23"/>
    <cellStyle name="20% - Accent6 3" xfId="24"/>
    <cellStyle name="20% - Accent6 3 2" xfId="25"/>
    <cellStyle name="20% - Accent6 4" xfId="357"/>
    <cellStyle name="40% - Accent1 2" xfId="26"/>
    <cellStyle name="40% - Accent1 2 2" xfId="27"/>
    <cellStyle name="40% - Accent1 2 3" xfId="28"/>
    <cellStyle name="40% - Accent1 2 3 2" xfId="29"/>
    <cellStyle name="40% - Accent1 3" xfId="30"/>
    <cellStyle name="40% - Accent1 4" xfId="358"/>
    <cellStyle name="40% - Accent2 2" xfId="31"/>
    <cellStyle name="40% - Accent2 3" xfId="32"/>
    <cellStyle name="40% - Accent2 4" xfId="359"/>
    <cellStyle name="40% - Accent3 2" xfId="33"/>
    <cellStyle name="40% - Accent3 2 2" xfId="34"/>
    <cellStyle name="40% - Accent3 2 3" xfId="35"/>
    <cellStyle name="40% - Accent3 3" xfId="36"/>
    <cellStyle name="40% - Accent3 4" xfId="360"/>
    <cellStyle name="40% - Accent4 2" xfId="37"/>
    <cellStyle name="40% - Accent4 2 2" xfId="38"/>
    <cellStyle name="40% - Accent4 2 3" xfId="39"/>
    <cellStyle name="40% - Accent4 2 3 2" xfId="40"/>
    <cellStyle name="40% - Accent4 3" xfId="41"/>
    <cellStyle name="40% - Accent4 4" xfId="361"/>
    <cellStyle name="40% - Accent5 2" xfId="42"/>
    <cellStyle name="40% - Accent5 2 2" xfId="43"/>
    <cellStyle name="40% - Accent5 2 3" xfId="44"/>
    <cellStyle name="40% - Accent5 2 3 2" xfId="45"/>
    <cellStyle name="40% - Accent5 3" xfId="46"/>
    <cellStyle name="40% - Accent5 4" xfId="362"/>
    <cellStyle name="40% - Accent6 2" xfId="47"/>
    <cellStyle name="40% - Accent6 2 2" xfId="48"/>
    <cellStyle name="40% - Accent6 2 3" xfId="49"/>
    <cellStyle name="40% - Accent6 2 3 2" xfId="50"/>
    <cellStyle name="40% - Accent6 3" xfId="51"/>
    <cellStyle name="40% - Accent6 4" xfId="363"/>
    <cellStyle name="60% - Accent1 2" xfId="52"/>
    <cellStyle name="60% - Accent1 2 2" xfId="53"/>
    <cellStyle name="60% - Accent1 2 3" xfId="54"/>
    <cellStyle name="60% - Accent1 2 3 2" xfId="55"/>
    <cellStyle name="60% - Accent1 3" xfId="56"/>
    <cellStyle name="60% - Accent1 4" xfId="364"/>
    <cellStyle name="60% - Accent2 2" xfId="57"/>
    <cellStyle name="60% - Accent2 2 2" xfId="58"/>
    <cellStyle name="60% - Accent2 2 3" xfId="59"/>
    <cellStyle name="60% - Accent2 2 3 2" xfId="60"/>
    <cellStyle name="60% - Accent2 3" xfId="61"/>
    <cellStyle name="60% - Accent2 4" xfId="365"/>
    <cellStyle name="60% - Accent3 2" xfId="62"/>
    <cellStyle name="60% - Accent3 2 2" xfId="63"/>
    <cellStyle name="60% - Accent3 2 3" xfId="64"/>
    <cellStyle name="60% - Accent3 2 3 2" xfId="65"/>
    <cellStyle name="60% - Accent3 3" xfId="66"/>
    <cellStyle name="60% - Accent3 4" xfId="366"/>
    <cellStyle name="60% - Accent4 2" xfId="67"/>
    <cellStyle name="60% - Accent4 2 2" xfId="68"/>
    <cellStyle name="60% - Accent4 2 3" xfId="69"/>
    <cellStyle name="60% - Accent4 2 3 2" xfId="70"/>
    <cellStyle name="60% - Accent4 3" xfId="71"/>
    <cellStyle name="60% - Accent4 4" xfId="367"/>
    <cellStyle name="60% - Accent5 2" xfId="72"/>
    <cellStyle name="60% - Accent5 2 2" xfId="73"/>
    <cellStyle name="60% - Accent5 2 3" xfId="74"/>
    <cellStyle name="60% - Accent5 2 3 2" xfId="75"/>
    <cellStyle name="60% - Accent5 3" xfId="76"/>
    <cellStyle name="60% - Accent5 4" xfId="368"/>
    <cellStyle name="60% - Accent6 2" xfId="77"/>
    <cellStyle name="60% - Accent6 2 2" xfId="78"/>
    <cellStyle name="60% - Accent6 2 3" xfId="79"/>
    <cellStyle name="60% - Accent6 3" xfId="80"/>
    <cellStyle name="60% - Accent6 4" xfId="369"/>
    <cellStyle name="Accent1 2" xfId="81"/>
    <cellStyle name="Accent1 2 2" xfId="82"/>
    <cellStyle name="Accent1 2 3" xfId="83"/>
    <cellStyle name="Accent1 2 3 2" xfId="84"/>
    <cellStyle name="Accent1 3" xfId="85"/>
    <cellStyle name="Accent1 4" xfId="370"/>
    <cellStyle name="Accent2 2" xfId="86"/>
    <cellStyle name="Accent2 2 2" xfId="87"/>
    <cellStyle name="Accent2 2 3" xfId="88"/>
    <cellStyle name="Accent2 2 3 2" xfId="89"/>
    <cellStyle name="Accent2 3" xfId="90"/>
    <cellStyle name="Accent2 4" xfId="371"/>
    <cellStyle name="Accent3 2" xfId="91"/>
    <cellStyle name="Accent3 2 2" xfId="92"/>
    <cellStyle name="Accent3 2 3" xfId="93"/>
    <cellStyle name="Accent3 2 3 2" xfId="94"/>
    <cellStyle name="Accent3 3" xfId="95"/>
    <cellStyle name="Accent3 4" xfId="372"/>
    <cellStyle name="Accent4 2" xfId="96"/>
    <cellStyle name="Accent4 2 2" xfId="97"/>
    <cellStyle name="Accent4 2 3" xfId="98"/>
    <cellStyle name="Accent4 3" xfId="99"/>
    <cellStyle name="Accent4 4" xfId="373"/>
    <cellStyle name="Accent5 2" xfId="100"/>
    <cellStyle name="Accent5 3" xfId="101"/>
    <cellStyle name="Accent5 4" xfId="374"/>
    <cellStyle name="Accent6 2" xfId="102"/>
    <cellStyle name="Accent6 2 2" xfId="103"/>
    <cellStyle name="Accent6 2 3" xfId="104"/>
    <cellStyle name="Accent6 2 3 2" xfId="105"/>
    <cellStyle name="Accent6 3" xfId="106"/>
    <cellStyle name="Accent6 4" xfId="375"/>
    <cellStyle name="Bad 2" xfId="107"/>
    <cellStyle name="Bad 2 2" xfId="108"/>
    <cellStyle name="Bad 2 3" xfId="109"/>
    <cellStyle name="Bad 2 3 2" xfId="110"/>
    <cellStyle name="Bad 3" xfId="111"/>
    <cellStyle name="Bad 4" xfId="376"/>
    <cellStyle name="Calculation 2" xfId="112"/>
    <cellStyle name="Calculation 2 2" xfId="113"/>
    <cellStyle name="Calculation 2 3" xfId="114"/>
    <cellStyle name="Calculation 2 3 2" xfId="115"/>
    <cellStyle name="Calculation 3" xfId="116"/>
    <cellStyle name="Calculation 4" xfId="377"/>
    <cellStyle name="Check Cell 2" xfId="117"/>
    <cellStyle name="Check Cell 3" xfId="118"/>
    <cellStyle name="Check Cell 4" xfId="378"/>
    <cellStyle name="Comma 2" xfId="119"/>
    <cellStyle name="Comma 2 2" xfId="120"/>
    <cellStyle name="Comma 2 3" xfId="121"/>
    <cellStyle name="Comma 2 4" xfId="122"/>
    <cellStyle name="Comma 2 5" xfId="123"/>
    <cellStyle name="Comma 2 5 2" xfId="124"/>
    <cellStyle name="Comma 2 6" xfId="125"/>
    <cellStyle name="Comma 2 7" xfId="379"/>
    <cellStyle name="Comma 3" xfId="126"/>
    <cellStyle name="Comma 3 2" xfId="127"/>
    <cellStyle name="Comma 3 3" xfId="128"/>
    <cellStyle name="Comma 4" xfId="129"/>
    <cellStyle name="Comma 5" xfId="130"/>
    <cellStyle name="Comma 6" xfId="131"/>
    <cellStyle name="Comma 7" xfId="132"/>
    <cellStyle name="Comma 8" xfId="133"/>
    <cellStyle name="Currency [0] 2" xfId="380"/>
    <cellStyle name="Currency 2" xfId="134"/>
    <cellStyle name="Explanatory Text 2" xfId="135"/>
    <cellStyle name="Explanatory Text 3" xfId="136"/>
    <cellStyle name="Explanatory Text 4" xfId="381"/>
    <cellStyle name="Good 2" xfId="137"/>
    <cellStyle name="Good 2 2" xfId="138"/>
    <cellStyle name="Good 2 3" xfId="139"/>
    <cellStyle name="Good 2 3 2" xfId="140"/>
    <cellStyle name="Good 3" xfId="141"/>
    <cellStyle name="Good 4" xfId="382"/>
    <cellStyle name="Heading 1 2" xfId="142"/>
    <cellStyle name="Heading 1 2 2" xfId="143"/>
    <cellStyle name="Heading 1 2 2 2" xfId="144"/>
    <cellStyle name="Heading 1 2 2 3" xfId="145"/>
    <cellStyle name="Heading 1 2 2 3 2" xfId="146"/>
    <cellStyle name="Heading 1 2 3" xfId="147"/>
    <cellStyle name="Heading 1 2 3 2" xfId="148"/>
    <cellStyle name="Heading 1 2 3 3" xfId="149"/>
    <cellStyle name="Heading 1 2 3 3 2" xfId="150"/>
    <cellStyle name="Heading 1 2 3 3 3" xfId="151"/>
    <cellStyle name="Heading 1 2 3 3 4" xfId="152"/>
    <cellStyle name="Heading 1 2 3 4" xfId="153"/>
    <cellStyle name="Heading 1 2 3 5" xfId="154"/>
    <cellStyle name="Heading 1 2 4" xfId="155"/>
    <cellStyle name="Heading 1 2 4 2" xfId="156"/>
    <cellStyle name="Heading 1 2 4 3" xfId="157"/>
    <cellStyle name="Heading 1 2 4 4" xfId="158"/>
    <cellStyle name="Heading 1 2 5" xfId="159"/>
    <cellStyle name="Heading 1 2 5 2" xfId="160"/>
    <cellStyle name="Heading 1 2 5 2 2" xfId="161"/>
    <cellStyle name="Heading 1 2 6" xfId="162"/>
    <cellStyle name="Heading 1 2 6 2" xfId="163"/>
    <cellStyle name="Heading 1 3" xfId="164"/>
    <cellStyle name="Heading 1 4" xfId="383"/>
    <cellStyle name="Heading 2 2" xfId="165"/>
    <cellStyle name="Heading 2 2 2" xfId="166"/>
    <cellStyle name="Heading 2 2 2 2" xfId="167"/>
    <cellStyle name="Heading 2 2 2 3" xfId="168"/>
    <cellStyle name="Heading 2 2 2 3 2" xfId="169"/>
    <cellStyle name="Heading 2 2 3" xfId="170"/>
    <cellStyle name="Heading 2 2 3 2" xfId="171"/>
    <cellStyle name="Heading 2 2 3 3" xfId="172"/>
    <cellStyle name="Heading 2 2 3 3 2" xfId="173"/>
    <cellStyle name="Heading 2 2 3 3 3" xfId="174"/>
    <cellStyle name="Heading 2 2 3 3 4" xfId="175"/>
    <cellStyle name="Heading 2 2 3 4" xfId="176"/>
    <cellStyle name="Heading 2 2 3 5" xfId="177"/>
    <cellStyle name="Heading 2 2 4" xfId="178"/>
    <cellStyle name="Heading 2 2 4 2" xfId="179"/>
    <cellStyle name="Heading 2 2 4 3" xfId="180"/>
    <cellStyle name="Heading 2 2 4 4" xfId="181"/>
    <cellStyle name="Heading 2 2 5" xfId="182"/>
    <cellStyle name="Heading 2 2 5 2" xfId="183"/>
    <cellStyle name="Heading 2 2 5 2 2" xfId="184"/>
    <cellStyle name="Heading 2 2 6" xfId="185"/>
    <cellStyle name="Heading 2 2 6 2" xfId="186"/>
    <cellStyle name="Heading 2 3" xfId="187"/>
    <cellStyle name="Heading 2 4" xfId="384"/>
    <cellStyle name="Heading 3 2" xfId="188"/>
    <cellStyle name="Heading 3 2 2" xfId="189"/>
    <cellStyle name="Heading 3 2 2 2" xfId="190"/>
    <cellStyle name="Heading 3 2 2 3" xfId="191"/>
    <cellStyle name="Heading 3 2 2 3 2" xfId="192"/>
    <cellStyle name="Heading 3 2 3" xfId="193"/>
    <cellStyle name="Heading 3 2 3 2" xfId="194"/>
    <cellStyle name="Heading 3 2 3 3" xfId="195"/>
    <cellStyle name="Heading 3 2 3 3 2" xfId="196"/>
    <cellStyle name="Heading 3 2 3 3 3" xfId="197"/>
    <cellStyle name="Heading 3 2 3 3 4" xfId="198"/>
    <cellStyle name="Heading 3 2 3 4" xfId="199"/>
    <cellStyle name="Heading 3 2 3 5" xfId="200"/>
    <cellStyle name="Heading 3 2 4" xfId="201"/>
    <cellStyle name="Heading 3 2 4 2" xfId="202"/>
    <cellStyle name="Heading 3 2 4 3" xfId="203"/>
    <cellStyle name="Heading 3 2 4 4" xfId="204"/>
    <cellStyle name="Heading 3 2 5" xfId="205"/>
    <cellStyle name="Heading 3 2 5 2" xfId="206"/>
    <cellStyle name="Heading 3 2 5 2 2" xfId="207"/>
    <cellStyle name="Heading 3 2 6" xfId="208"/>
    <cellStyle name="Heading 3 2 6 2" xfId="209"/>
    <cellStyle name="Heading 3 3" xfId="210"/>
    <cellStyle name="Heading 3 4" xfId="385"/>
    <cellStyle name="Heading 4 2" xfId="211"/>
    <cellStyle name="Heading 4 2 2" xfId="212"/>
    <cellStyle name="Heading 4 2 2 2" xfId="213"/>
    <cellStyle name="Heading 4 2 2 3" xfId="214"/>
    <cellStyle name="Heading 4 2 2 3 2" xfId="215"/>
    <cellStyle name="Heading 4 2 3" xfId="216"/>
    <cellStyle name="Heading 4 2 3 2" xfId="217"/>
    <cellStyle name="Heading 4 2 3 3" xfId="218"/>
    <cellStyle name="Heading 4 2 3 3 2" xfId="219"/>
    <cellStyle name="Heading 4 2 3 3 3" xfId="220"/>
    <cellStyle name="Heading 4 2 3 3 4" xfId="221"/>
    <cellStyle name="Heading 4 2 3 4" xfId="222"/>
    <cellStyle name="Heading 4 2 3 5" xfId="223"/>
    <cellStyle name="Heading 4 2 4" xfId="224"/>
    <cellStyle name="Heading 4 2 4 2" xfId="225"/>
    <cellStyle name="Heading 4 2 4 3" xfId="226"/>
    <cellStyle name="Heading 4 2 4 4" xfId="227"/>
    <cellStyle name="Heading 4 2 5" xfId="228"/>
    <cellStyle name="Heading 4 2 5 2" xfId="229"/>
    <cellStyle name="Heading 4 2 5 2 2" xfId="230"/>
    <cellStyle name="Heading 4 2 6" xfId="231"/>
    <cellStyle name="Heading 4 3" xfId="232"/>
    <cellStyle name="Heading 4 4" xfId="386"/>
    <cellStyle name="Input 2" xfId="233"/>
    <cellStyle name="Input 2 2" xfId="234"/>
    <cellStyle name="Input 2 3" xfId="235"/>
    <cellStyle name="Input 3" xfId="236"/>
    <cellStyle name="Input 3 2" xfId="237"/>
    <cellStyle name="Input 4" xfId="387"/>
    <cellStyle name="Linked Cell 2" xfId="238"/>
    <cellStyle name="Linked Cell 2 2" xfId="239"/>
    <cellStyle name="Linked Cell 2 2 2" xfId="240"/>
    <cellStyle name="Linked Cell 2 2 3" xfId="241"/>
    <cellStyle name="Linked Cell 2 2 3 2" xfId="242"/>
    <cellStyle name="Linked Cell 2 3" xfId="243"/>
    <cellStyle name="Linked Cell 2 3 2" xfId="244"/>
    <cellStyle name="Linked Cell 2 3 3" xfId="245"/>
    <cellStyle name="Linked Cell 2 3 3 2" xfId="246"/>
    <cellStyle name="Linked Cell 2 3 3 3" xfId="247"/>
    <cellStyle name="Linked Cell 2 3 3 4" xfId="248"/>
    <cellStyle name="Linked Cell 2 3 4" xfId="249"/>
    <cellStyle name="Linked Cell 2 3 5" xfId="250"/>
    <cellStyle name="Linked Cell 2 4" xfId="251"/>
    <cellStyle name="Linked Cell 2 4 2" xfId="252"/>
    <cellStyle name="Linked Cell 2 4 3" xfId="253"/>
    <cellStyle name="Linked Cell 2 4 4" xfId="254"/>
    <cellStyle name="Linked Cell 2 5" xfId="255"/>
    <cellStyle name="Linked Cell 2 5 2" xfId="256"/>
    <cellStyle name="Linked Cell 2 5 2 2" xfId="257"/>
    <cellStyle name="Linked Cell 2 6" xfId="258"/>
    <cellStyle name="Linked Cell 2 6 2" xfId="259"/>
    <cellStyle name="Linked Cell 2 6 3" xfId="260"/>
    <cellStyle name="Linked Cell 3" xfId="261"/>
    <cellStyle name="Linked Cell 4" xfId="388"/>
    <cellStyle name="Neutral 2" xfId="262"/>
    <cellStyle name="Neutral 2 2" xfId="263"/>
    <cellStyle name="Neutral 2 3" xfId="264"/>
    <cellStyle name="Neutral 2 3 2" xfId="265"/>
    <cellStyle name="Neutral 3" xfId="266"/>
    <cellStyle name="Neutral 4" xfId="389"/>
    <cellStyle name="Normal" xfId="0" builtinId="0"/>
    <cellStyle name="Normal 10" xfId="267"/>
    <cellStyle name="Normal 10 2" xfId="268"/>
    <cellStyle name="Normal 11" xfId="269"/>
    <cellStyle name="Normal 12" xfId="270"/>
    <cellStyle name="Normal 13" xfId="271"/>
    <cellStyle name="Normal 14" xfId="350"/>
    <cellStyle name="Normal 2" xfId="272"/>
    <cellStyle name="Normal 2 10" xfId="273"/>
    <cellStyle name="Normal 2 11" xfId="274"/>
    <cellStyle name="Normal 2 12" xfId="275"/>
    <cellStyle name="Normal 2 13" xfId="276"/>
    <cellStyle name="Normal 2 14" xfId="277"/>
    <cellStyle name="Normal 2 15" xfId="278"/>
    <cellStyle name="Normal 2 16" xfId="390"/>
    <cellStyle name="Normal 2 2" xfId="279"/>
    <cellStyle name="Normal 2 2 2" xfId="280"/>
    <cellStyle name="Normal 2 2 3" xfId="281"/>
    <cellStyle name="Normal 2 2 4" xfId="282"/>
    <cellStyle name="Normal 2 3" xfId="283"/>
    <cellStyle name="Normal 2 3 2" xfId="284"/>
    <cellStyle name="Normal 2 3 3" xfId="285"/>
    <cellStyle name="Normal 2 4" xfId="286"/>
    <cellStyle name="Normal 2 5" xfId="287"/>
    <cellStyle name="Normal 2 6" xfId="288"/>
    <cellStyle name="Normal 2 7" xfId="289"/>
    <cellStyle name="Normal 2 8" xfId="290"/>
    <cellStyle name="Normal 2 9" xfId="291"/>
    <cellStyle name="Normal 3" xfId="292"/>
    <cellStyle name="Normal 3 2" xfId="293"/>
    <cellStyle name="Normal 3 3" xfId="294"/>
    <cellStyle name="Normal 3 4" xfId="295"/>
    <cellStyle name="Normal 4" xfId="296"/>
    <cellStyle name="Normal 4 2" xfId="297"/>
    <cellStyle name="Normal 5" xfId="298"/>
    <cellStyle name="Normal 6" xfId="299"/>
    <cellStyle name="Normal 7" xfId="300"/>
    <cellStyle name="Normal 8" xfId="301"/>
    <cellStyle name="Normal 9" xfId="302"/>
    <cellStyle name="Normal_Sheet1" xfId="351"/>
    <cellStyle name="Note 2" xfId="303"/>
    <cellStyle name="Note 2 2" xfId="304"/>
    <cellStyle name="Note 2 2 2" xfId="305"/>
    <cellStyle name="Note 2 3" xfId="306"/>
    <cellStyle name="Note 3" xfId="307"/>
    <cellStyle name="Note 4" xfId="308"/>
    <cellStyle name="Note 5" xfId="391"/>
    <cellStyle name="Output 2" xfId="309"/>
    <cellStyle name="Output 2 2" xfId="310"/>
    <cellStyle name="Output 2 3" xfId="311"/>
    <cellStyle name="Output 3" xfId="312"/>
    <cellStyle name="Output 4" xfId="392"/>
    <cellStyle name="Percent 2" xfId="313"/>
    <cellStyle name="Percent 2 2" xfId="314"/>
    <cellStyle name="Percent 2 3" xfId="315"/>
    <cellStyle name="Percent 3" xfId="316"/>
    <cellStyle name="s]_x000d__x000a_spooler=yes_x000d__x000a_NetWarn=1_x000d__x000a_NetMessage=Yes_x000d__x000a_run=_x000d__x000a_Beep=yes_x000d__x000a_NullPort=None_x000d__x000a_BorderWidth=3_x000d__x000a_CursorBlinkRate=627_x000d__x000a_DoubleCl" xfId="317"/>
    <cellStyle name="s]_x000d__x000a_spooler=yes_x000d__x000a_NetWarn=1_x000d__x000a_NetMessage=Yes_x000d__x000a_run=_x000d__x000a_Beep=yes_x000d__x000a_NullPort=None_x000d__x000a_BorderWidth=3_x000d__x000a_CursorBlinkRate=627_x000d__x000a_DoubleCl 2" xfId="318"/>
    <cellStyle name="s]_x000d__x000a_spooler=yes_x000d__x000a_NetWarn=1_x000d__x000a_NetMessage=Yes_x000d__x000a_run=_x000d__x000a_Beep=yes_x000d__x000a_NullPort=None_x000d__x000a_BorderWidth=3_x000d__x000a_CursorBlinkRate=627_x000d__x000a_DoubleCl 3" xfId="319"/>
    <cellStyle name="s]_x000d__x000a_spooler=yes_x000d__x000a_NetWarn=1_x000d__x000a_NetMessage=Yes_x000d__x000a_run=_x000d__x000a_Beep=yes_x000d__x000a_NullPort=None_x000d__x000a_BorderWidth=3_x000d__x000a_CursorBlinkRate=627_x000d__x000a_DoubleCl 4" xfId="393"/>
    <cellStyle name="Title 2" xfId="320"/>
    <cellStyle name="Title 2 2" xfId="321"/>
    <cellStyle name="Title 2 2 2" xfId="322"/>
    <cellStyle name="Title 2 2 3" xfId="323"/>
    <cellStyle name="Title 2 2 3 2" xfId="324"/>
    <cellStyle name="Title 2 3" xfId="325"/>
    <cellStyle name="Title 2 3 2" xfId="326"/>
    <cellStyle name="Title 2 3 3" xfId="327"/>
    <cellStyle name="Title 2 3 3 2" xfId="328"/>
    <cellStyle name="Title 2 3 3 3" xfId="329"/>
    <cellStyle name="Title 2 3 3 4" xfId="330"/>
    <cellStyle name="Title 2 3 4" xfId="331"/>
    <cellStyle name="Title 2 3 5" xfId="332"/>
    <cellStyle name="Title 2 4" xfId="333"/>
    <cellStyle name="Title 2 4 2" xfId="334"/>
    <cellStyle name="Title 2 4 3" xfId="335"/>
    <cellStyle name="Title 2 4 4" xfId="336"/>
    <cellStyle name="Title 2 5" xfId="337"/>
    <cellStyle name="Title 2 5 2" xfId="338"/>
    <cellStyle name="Title 2 5 2 2" xfId="339"/>
    <cellStyle name="Title 2 6" xfId="340"/>
    <cellStyle name="Title 3" xfId="341"/>
    <cellStyle name="Title 4" xfId="342"/>
    <cellStyle name="Title 5" xfId="394"/>
    <cellStyle name="Total 2" xfId="343"/>
    <cellStyle name="Total 2 2" xfId="344"/>
    <cellStyle name="Total 2 3" xfId="345"/>
    <cellStyle name="Total 2 3 2" xfId="346"/>
    <cellStyle name="Total 3" xfId="347"/>
    <cellStyle name="Total 4" xfId="395"/>
    <cellStyle name="Warning Text 2" xfId="348"/>
    <cellStyle name="Warning Text 3" xfId="349"/>
    <cellStyle name="Warning Text 4" xfId="39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186055</xdr:colOff>
      <xdr:row>33</xdr:row>
      <xdr:rowOff>87630</xdr:rowOff>
    </xdr:from>
    <xdr:to>
      <xdr:col>7</xdr:col>
      <xdr:colOff>117657</xdr:colOff>
      <xdr:row>35</xdr:row>
      <xdr:rowOff>66743</xdr:rowOff>
    </xdr:to>
    <xdr:sp macro="" textlink="">
      <xdr:nvSpPr>
        <xdr:cNvPr id="4" name="Text Box 2"/>
        <xdr:cNvSpPr txBox="1">
          <a:spLocks noChangeArrowheads="1"/>
        </xdr:cNvSpPr>
      </xdr:nvSpPr>
      <xdr:spPr bwMode="auto">
        <a:xfrm>
          <a:off x="186055" y="4888230"/>
          <a:ext cx="4589327" cy="207713"/>
        </a:xfrm>
        <a:prstGeom prst="rect">
          <a:avLst/>
        </a:prstGeom>
        <a:noFill/>
        <a:ln w="9525">
          <a:noFill/>
          <a:miter lim="800000"/>
          <a:headEnd/>
          <a:tailEnd/>
        </a:ln>
      </xdr:spPr>
      <xdr:txBody>
        <a:bodyPr vertOverflow="clip" wrap="square" lIns="36576" tIns="32004" rIns="0" bIns="0" anchor="t" upright="1"/>
        <a:lstStyle/>
        <a:p>
          <a:pPr algn="l" rtl="0">
            <a:defRPr sz="1000"/>
          </a:pPr>
          <a:endParaRPr lang="en-US" sz="1000" b="0" i="0" u="none" strike="noStrike" baseline="0">
            <a:solidFill>
              <a:sysClr val="windowText" lastClr="000000"/>
            </a:solidFill>
            <a:latin typeface="Arial Black"/>
          </a:endParaRPr>
        </a:p>
      </xdr:txBody>
    </xdr:sp>
    <xdr:clientData/>
  </xdr:twoCellAnchor>
  <xdr:twoCellAnchor>
    <xdr:from>
      <xdr:col>7</xdr:col>
      <xdr:colOff>588645</xdr:colOff>
      <xdr:row>41</xdr:row>
      <xdr:rowOff>28575</xdr:rowOff>
    </xdr:from>
    <xdr:to>
      <xdr:col>8</xdr:col>
      <xdr:colOff>588645</xdr:colOff>
      <xdr:row>47</xdr:row>
      <xdr:rowOff>104775</xdr:rowOff>
    </xdr:to>
    <xdr:sp macro="" textlink="">
      <xdr:nvSpPr>
        <xdr:cNvPr id="5" name="Text Box 3"/>
        <xdr:cNvSpPr txBox="1">
          <a:spLocks noChangeArrowheads="1"/>
        </xdr:cNvSpPr>
      </xdr:nvSpPr>
      <xdr:spPr bwMode="auto">
        <a:xfrm>
          <a:off x="5246370" y="5743575"/>
          <a:ext cx="638175" cy="762000"/>
        </a:xfrm>
        <a:prstGeom prst="rect">
          <a:avLst/>
        </a:prstGeom>
        <a:noFill/>
        <a:ln w="9525">
          <a:noFill/>
          <a:miter lim="800000"/>
          <a:headEnd/>
          <a:tailEnd/>
        </a:ln>
      </xdr:spPr>
      <xdr:txBody>
        <a:bodyPr vertOverflow="clip" wrap="square" lIns="27432" tIns="22860" rIns="27432" bIns="0" anchor="t" upright="1"/>
        <a:lstStyle/>
        <a:p>
          <a:pPr algn="ctr" rtl="0">
            <a:defRPr sz="1000"/>
          </a:pPr>
          <a:endParaRPr lang="en-CA" sz="800" b="1" i="0" u="none" strike="noStrike" baseline="0">
            <a:solidFill>
              <a:sysClr val="windowText" lastClr="00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MYDATAFILES\2008Yearbook_mine\MINE2008%20Food%20and%20Beverage%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tab 20"/>
      <sheetName val="tab21 &amp; 22"/>
      <sheetName val="tab23 "/>
      <sheetName val="fig12, 13"/>
      <sheetName val="tab24 "/>
      <sheetName val="tab25"/>
      <sheetName val="tab26"/>
      <sheetName val="tab27"/>
      <sheetName val="tab28&amp;29 Fig 14"/>
      <sheetName val="Tab 30 Fig 15"/>
      <sheetName val="Tab31 Fig 16"/>
      <sheetName val="Tab 32 Fig 17"/>
      <sheetName val="Tab 33, Fig 18"/>
    </sheetNames>
    <sheetDataSet>
      <sheetData sheetId="0"/>
      <sheetData sheetId="1"/>
      <sheetData sheetId="2"/>
      <sheetData sheetId="3"/>
      <sheetData sheetId="4"/>
      <sheetData sheetId="5"/>
      <sheetData sheetId="6"/>
      <sheetData sheetId="7"/>
      <sheetData sheetId="8"/>
      <sheetData sheetId="9"/>
      <sheetData sheetId="10">
        <row r="1">
          <cell r="A1" t="str">
            <v>Table 30:  Edmonton Monthly Retail Food Price Indices (1), 2006 and 2007</v>
          </cell>
        </row>
        <row r="3">
          <cell r="C3" t="str">
            <v>Beef</v>
          </cell>
          <cell r="E3" t="str">
            <v>Pork</v>
          </cell>
          <cell r="G3" t="str">
            <v>Fresh Fruit</v>
          </cell>
          <cell r="I3" t="str">
            <v>Fresh Vegetables</v>
          </cell>
        </row>
        <row r="5">
          <cell r="C5" t="str">
            <v>Jan 1988=100</v>
          </cell>
        </row>
        <row r="7">
          <cell r="A7">
            <v>2006</v>
          </cell>
          <cell r="B7" t="str">
            <v xml:space="preserve">  Jan..........................................................…..................................…</v>
          </cell>
          <cell r="C7">
            <v>151.44356955380579</v>
          </cell>
          <cell r="E7">
            <v>138.28061638280616</v>
          </cell>
          <cell r="G7">
            <v>121.60804020100502</v>
          </cell>
          <cell r="I7">
            <v>171.2</v>
          </cell>
        </row>
        <row r="8">
          <cell r="B8" t="str">
            <v xml:space="preserve">  Feb.................................................................…...................................…</v>
          </cell>
          <cell r="C8">
            <v>148.18897637795277</v>
          </cell>
          <cell r="E8">
            <v>136.0097323600973</v>
          </cell>
          <cell r="G8">
            <v>117.58793969849246</v>
          </cell>
          <cell r="I8">
            <v>158.4</v>
          </cell>
        </row>
        <row r="9">
          <cell r="B9" t="str">
            <v xml:space="preserve">  Mar..............................................................…..........................</v>
          </cell>
          <cell r="C9">
            <v>142.0997375328084</v>
          </cell>
          <cell r="E9">
            <v>139.41605839416059</v>
          </cell>
          <cell r="G9">
            <v>120.60301507537687</v>
          </cell>
          <cell r="I9">
            <v>154.4</v>
          </cell>
        </row>
        <row r="10">
          <cell r="B10" t="str">
            <v xml:space="preserve">  Apr..............................................................…..........................</v>
          </cell>
          <cell r="C10">
            <v>142.36220472440945</v>
          </cell>
          <cell r="E10">
            <v>137.55068937550686</v>
          </cell>
          <cell r="G10">
            <v>125.12562814070354</v>
          </cell>
          <cell r="I10">
            <v>149.44</v>
          </cell>
        </row>
        <row r="11">
          <cell r="B11" t="str">
            <v xml:space="preserve">  May.........................................................…...............................</v>
          </cell>
          <cell r="C11">
            <v>141.99475065616798</v>
          </cell>
          <cell r="E11">
            <v>134.87429034874287</v>
          </cell>
          <cell r="G11">
            <v>134.17085427135677</v>
          </cell>
          <cell r="I11">
            <v>161.6</v>
          </cell>
        </row>
        <row r="12">
          <cell r="B12" t="str">
            <v xml:space="preserve">  Jun...........................................................…...........................................</v>
          </cell>
          <cell r="C12">
            <v>145.61679790026244</v>
          </cell>
          <cell r="E12">
            <v>134.79318734793188</v>
          </cell>
          <cell r="G12">
            <v>148.24120603015075</v>
          </cell>
          <cell r="I12">
            <v>169.28</v>
          </cell>
        </row>
        <row r="13">
          <cell r="B13" t="str">
            <v xml:space="preserve">  Jul...............................................................….......................................</v>
          </cell>
          <cell r="C13">
            <v>146.82414698162728</v>
          </cell>
          <cell r="E13">
            <v>141.36253041362528</v>
          </cell>
          <cell r="G13">
            <v>167.33668341708542</v>
          </cell>
          <cell r="I13">
            <v>185.44</v>
          </cell>
        </row>
        <row r="14">
          <cell r="B14" t="str">
            <v xml:space="preserve">  Aug..........................................................…............................................</v>
          </cell>
          <cell r="C14">
            <v>147.82152230971127</v>
          </cell>
          <cell r="E14">
            <v>145.74209245742088</v>
          </cell>
          <cell r="G14">
            <v>177.38693467336682</v>
          </cell>
          <cell r="I14">
            <v>176.96</v>
          </cell>
        </row>
        <row r="15">
          <cell r="B15" t="str">
            <v xml:space="preserve">  Sep.............................................................….......................................</v>
          </cell>
          <cell r="C15">
            <v>149.71128608923883</v>
          </cell>
          <cell r="E15">
            <v>140.55150040551496</v>
          </cell>
          <cell r="G15">
            <v>157.28643216080403</v>
          </cell>
          <cell r="I15">
            <v>171.04</v>
          </cell>
        </row>
        <row r="16">
          <cell r="B16" t="str">
            <v xml:space="preserve">  Oct.............................................................….........................................</v>
          </cell>
          <cell r="C16">
            <v>148.81889763779529</v>
          </cell>
          <cell r="E16">
            <v>139.17274939172748</v>
          </cell>
          <cell r="G16">
            <v>159.79899497487438</v>
          </cell>
          <cell r="I16">
            <v>176.64</v>
          </cell>
        </row>
        <row r="17">
          <cell r="B17" t="str">
            <v xml:space="preserve">  Nov................................................................…...................................</v>
          </cell>
          <cell r="C17">
            <v>152.1259842519685</v>
          </cell>
          <cell r="E17">
            <v>141.03811841038117</v>
          </cell>
          <cell r="G17">
            <v>169.84924623115577</v>
          </cell>
          <cell r="I17">
            <v>164.8</v>
          </cell>
        </row>
        <row r="18">
          <cell r="B18" t="str">
            <v xml:space="preserve">  Dec.........................................................…..............................................</v>
          </cell>
          <cell r="C18">
            <v>153.17585301837269</v>
          </cell>
          <cell r="E18">
            <v>143.06569343065692</v>
          </cell>
          <cell r="G18">
            <v>168.34170854271358</v>
          </cell>
          <cell r="I18">
            <v>171.84</v>
          </cell>
        </row>
        <row r="19">
          <cell r="B19" t="str">
            <v>Average</v>
          </cell>
          <cell r="C19">
            <v>147.51531058617675</v>
          </cell>
          <cell r="E19">
            <v>139.32143822654771</v>
          </cell>
          <cell r="G19">
            <v>147.27805695142379</v>
          </cell>
          <cell r="I19">
            <v>167.58666666666667</v>
          </cell>
        </row>
        <row r="21">
          <cell r="A21">
            <v>2007</v>
          </cell>
          <cell r="B21" t="str">
            <v xml:space="preserve">  Jan..........................................................…..................................…</v>
          </cell>
          <cell r="C21">
            <v>151.28608923884514</v>
          </cell>
          <cell r="E21">
            <v>140.79480940794807</v>
          </cell>
          <cell r="G21">
            <v>159.2964824120603</v>
          </cell>
          <cell r="I21">
            <v>180.96</v>
          </cell>
        </row>
        <row r="22">
          <cell r="B22" t="str">
            <v xml:space="preserve">  Feb.................................................................…...................................…</v>
          </cell>
          <cell r="C22">
            <v>147.97900262467192</v>
          </cell>
          <cell r="E22">
            <v>140.14598540145982</v>
          </cell>
          <cell r="G22">
            <v>165.8291457286432</v>
          </cell>
          <cell r="I22">
            <v>196</v>
          </cell>
        </row>
        <row r="23">
          <cell r="B23" t="str">
            <v xml:space="preserve">  Mar..............................................................…..........................</v>
          </cell>
          <cell r="C23">
            <v>148.71391076115484</v>
          </cell>
          <cell r="E23">
            <v>138.68613138686129</v>
          </cell>
          <cell r="G23">
            <v>158.79396984924622</v>
          </cell>
          <cell r="I23">
            <v>179.04</v>
          </cell>
        </row>
        <row r="24">
          <cell r="B24" t="str">
            <v xml:space="preserve">  Apr..............................................................…..........................</v>
          </cell>
          <cell r="C24">
            <v>158.79265091863516</v>
          </cell>
          <cell r="E24">
            <v>138.36171938361716</v>
          </cell>
          <cell r="G24">
            <v>157.28643216080403</v>
          </cell>
          <cell r="I24">
            <v>184.16</v>
          </cell>
        </row>
        <row r="25">
          <cell r="B25" t="str">
            <v xml:space="preserve">  May.........................................................…...............................</v>
          </cell>
          <cell r="C25">
            <v>153.75328083989501</v>
          </cell>
          <cell r="E25">
            <v>138.68613138686129</v>
          </cell>
          <cell r="G25">
            <v>171.356783919598</v>
          </cell>
          <cell r="I25">
            <v>191.04</v>
          </cell>
        </row>
        <row r="26">
          <cell r="B26" t="str">
            <v xml:space="preserve">  Jun...........................................................…...........................................</v>
          </cell>
          <cell r="C26">
            <v>157.32283464566927</v>
          </cell>
          <cell r="E26">
            <v>144.44444444444443</v>
          </cell>
          <cell r="G26">
            <v>182.91457286432163</v>
          </cell>
          <cell r="I26">
            <v>184</v>
          </cell>
        </row>
        <row r="27">
          <cell r="B27" t="str">
            <v xml:space="preserve">  Jul...............................................................….......................................</v>
          </cell>
          <cell r="C27">
            <v>155.69553805774277</v>
          </cell>
          <cell r="E27">
            <v>139.41605839416059</v>
          </cell>
          <cell r="G27">
            <v>175.37688442211058</v>
          </cell>
          <cell r="I27">
            <v>176.16</v>
          </cell>
        </row>
        <row r="28">
          <cell r="B28" t="str">
            <v xml:space="preserve">  Aug..........................................................…............................................</v>
          </cell>
          <cell r="C28">
            <v>150.70866141732284</v>
          </cell>
          <cell r="E28">
            <v>141.60583941605839</v>
          </cell>
          <cell r="G28">
            <v>173.86934673366835</v>
          </cell>
          <cell r="I28">
            <v>175.84</v>
          </cell>
        </row>
        <row r="29">
          <cell r="B29" t="str">
            <v xml:space="preserve">  Sep.............................................................….......................................</v>
          </cell>
          <cell r="C29">
            <v>145.51181102362202</v>
          </cell>
          <cell r="E29">
            <v>139.25385239253851</v>
          </cell>
          <cell r="G29">
            <v>162.31155778894473</v>
          </cell>
          <cell r="I29">
            <v>156.63999999999999</v>
          </cell>
        </row>
        <row r="30">
          <cell r="B30" t="str">
            <v xml:space="preserve">  Oct.............................................................….........................................</v>
          </cell>
          <cell r="C30">
            <v>145.82677165354329</v>
          </cell>
          <cell r="E30">
            <v>140.47039740470396</v>
          </cell>
          <cell r="G30">
            <v>158.79396984924622</v>
          </cell>
          <cell r="I30">
            <v>149.28</v>
          </cell>
        </row>
        <row r="31">
          <cell r="B31" t="str">
            <v xml:space="preserve">  Nov................................................................…...................................</v>
          </cell>
          <cell r="C31">
            <v>141.83727034120736</v>
          </cell>
          <cell r="E31">
            <v>140.47039740470396</v>
          </cell>
          <cell r="G31">
            <v>151.25628140703517</v>
          </cell>
          <cell r="I31">
            <v>151.19999999999999</v>
          </cell>
        </row>
        <row r="32">
          <cell r="B32" t="str">
            <v xml:space="preserve">  Dec.........................................................…..............................................</v>
          </cell>
          <cell r="C32">
            <v>139.79002624671915</v>
          </cell>
          <cell r="E32">
            <v>139.74047039740469</v>
          </cell>
          <cell r="G32">
            <v>145.22613065326632</v>
          </cell>
          <cell r="I32">
            <v>162.24</v>
          </cell>
        </row>
        <row r="33">
          <cell r="B33" t="str">
            <v>Average</v>
          </cell>
          <cell r="C33">
            <v>149.76815398075243</v>
          </cell>
          <cell r="E33">
            <v>140.17301973506355</v>
          </cell>
          <cell r="G33">
            <v>163.52596314907873</v>
          </cell>
          <cell r="I33">
            <v>173.87999999999997</v>
          </cell>
        </row>
        <row r="36">
          <cell r="A36" t="str">
            <v>(1) Retail prices of over 70 food items are collected each week at representative stores of the major food chains in Edmonton.  The prices are weighted to account for estimated market share held by each chain.</v>
          </cell>
        </row>
        <row r="38">
          <cell r="A38" t="str">
            <v>Source: Alberta Agriculture and Rural Development, Economics and Competitiveness Division, Statistics and Data Development Unit</v>
          </cell>
        </row>
        <row r="71">
          <cell r="A71" t="str">
            <v>Source: Alberta Agriculture and Rural Development, Economics and Competitiveness Division, Statistics and Data Development Unit</v>
          </cell>
        </row>
      </sheetData>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8" tint="0.39997558519241921"/>
  </sheetPr>
  <dimension ref="A1:Y62"/>
  <sheetViews>
    <sheetView tabSelected="1" zoomScaleNormal="100" workbookViewId="0">
      <selection activeCell="G43" sqref="G43"/>
    </sheetView>
  </sheetViews>
  <sheetFormatPr defaultColWidth="7.54296875" defaultRowHeight="9.65" customHeight="1"/>
  <cols>
    <col min="1" max="1" width="10.453125" style="2" customWidth="1"/>
    <col min="2" max="3" width="10.54296875" style="2" customWidth="1"/>
    <col min="4" max="4" width="11.54296875" style="2" customWidth="1"/>
    <col min="5" max="5" width="2.54296875" style="2" customWidth="1"/>
    <col min="6" max="6" width="14.54296875" style="2" customWidth="1"/>
    <col min="7" max="9" width="9.54296875" style="2" customWidth="1"/>
    <col min="10" max="10" width="7.54296875" style="2" customWidth="1"/>
    <col min="11" max="11" width="18" style="2" customWidth="1"/>
    <col min="12" max="13" width="7.54296875" style="2" customWidth="1"/>
    <col min="14" max="14" width="9.453125" style="2" customWidth="1"/>
    <col min="15" max="15" width="9" style="2" customWidth="1"/>
    <col min="16" max="16384" width="7.54296875" style="2"/>
  </cols>
  <sheetData>
    <row r="1" spans="1:25" s="1" customFormat="1" ht="39.65" customHeight="1" thickBot="1">
      <c r="A1" s="72" t="s">
        <v>0</v>
      </c>
      <c r="B1" s="73"/>
      <c r="C1" s="73"/>
      <c r="D1" s="73"/>
      <c r="E1" s="73"/>
      <c r="F1" s="73"/>
      <c r="G1" s="73"/>
      <c r="H1" s="73"/>
      <c r="I1" s="73"/>
    </row>
    <row r="2" spans="1:25" ht="6" customHeight="1" thickTop="1"/>
    <row r="3" spans="1:25" s="3" customFormat="1" ht="14.15" customHeight="1">
      <c r="B3" s="4"/>
      <c r="C3" s="4"/>
      <c r="D3" s="5" t="s">
        <v>1</v>
      </c>
      <c r="E3" s="6"/>
      <c r="F3" s="7"/>
      <c r="G3" s="7"/>
      <c r="H3" s="7"/>
      <c r="I3" s="7"/>
    </row>
    <row r="4" spans="1:25" s="3" customFormat="1" ht="14.15" customHeight="1">
      <c r="B4" s="8"/>
      <c r="C4" s="8"/>
      <c r="D4" s="9" t="s">
        <v>2</v>
      </c>
      <c r="E4" s="10"/>
      <c r="F4" s="74" t="s">
        <v>3</v>
      </c>
      <c r="G4" s="74"/>
      <c r="H4" s="74"/>
      <c r="I4" s="74"/>
      <c r="R4" s="11"/>
    </row>
    <row r="5" spans="1:25" s="3" customFormat="1" ht="14.15" customHeight="1">
      <c r="B5" s="12" t="s">
        <v>4</v>
      </c>
      <c r="C5" s="12" t="s">
        <v>1</v>
      </c>
      <c r="D5" s="12" t="s">
        <v>5</v>
      </c>
      <c r="E5" s="13"/>
      <c r="F5" s="14" t="s">
        <v>6</v>
      </c>
      <c r="G5" s="14" t="s">
        <v>7</v>
      </c>
      <c r="H5" s="15" t="s">
        <v>8</v>
      </c>
      <c r="I5" s="15" t="s">
        <v>9</v>
      </c>
      <c r="R5" s="9"/>
    </row>
    <row r="6" spans="1:25" s="16" customFormat="1" ht="6" customHeight="1">
      <c r="F6" s="17"/>
      <c r="G6" s="17"/>
      <c r="H6" s="17"/>
      <c r="I6" s="17"/>
      <c r="R6" s="67"/>
    </row>
    <row r="7" spans="1:25" s="16" customFormat="1" ht="12" customHeight="1">
      <c r="B7" s="75" t="s">
        <v>10</v>
      </c>
      <c r="C7" s="75"/>
      <c r="D7" s="75"/>
      <c r="E7" s="18"/>
      <c r="F7" s="19" t="s">
        <v>11</v>
      </c>
      <c r="G7" s="20" t="s">
        <v>12</v>
      </c>
      <c r="H7" s="20" t="s">
        <v>13</v>
      </c>
      <c r="I7" s="20" t="s">
        <v>14</v>
      </c>
      <c r="J7" s="21"/>
      <c r="R7" s="66"/>
    </row>
    <row r="8" spans="1:25" s="22" customFormat="1" ht="3" customHeight="1">
      <c r="C8" s="23"/>
      <c r="D8" s="24"/>
      <c r="E8" s="24"/>
      <c r="F8" s="25"/>
      <c r="G8" s="25"/>
      <c r="H8" s="26"/>
      <c r="I8" s="25"/>
      <c r="R8" s="25"/>
    </row>
    <row r="9" spans="1:25" s="16" customFormat="1" ht="12" customHeight="1">
      <c r="A9" s="27" t="s">
        <v>15</v>
      </c>
      <c r="B9" s="28">
        <v>725</v>
      </c>
      <c r="C9" s="29">
        <v>175000</v>
      </c>
      <c r="D9" s="29">
        <f>C9/B9</f>
        <v>241.37931034482759</v>
      </c>
      <c r="E9" s="30"/>
      <c r="F9" s="31">
        <f>(G9*1000)/C9</f>
        <v>61.235598294475182</v>
      </c>
      <c r="G9" s="32">
        <f>23625/2.2046</f>
        <v>10716.229701533157</v>
      </c>
      <c r="H9" s="33">
        <f t="shared" ref="H9:H25" si="0">I9/G9</f>
        <v>2.429865794708995</v>
      </c>
      <c r="I9" s="34">
        <v>26039</v>
      </c>
      <c r="J9" s="35"/>
      <c r="K9" s="34"/>
      <c r="R9" s="34"/>
    </row>
    <row r="10" spans="1:25" s="16" customFormat="1" ht="12" customHeight="1">
      <c r="A10" s="27" t="s">
        <v>16</v>
      </c>
      <c r="B10" s="28">
        <v>730</v>
      </c>
      <c r="C10" s="29">
        <v>205000</v>
      </c>
      <c r="D10" s="29">
        <v>281</v>
      </c>
      <c r="E10" s="30"/>
      <c r="F10" s="31">
        <v>85</v>
      </c>
      <c r="G10" s="32">
        <v>17389</v>
      </c>
      <c r="H10" s="33">
        <f t="shared" si="0"/>
        <v>1.9552590718270171</v>
      </c>
      <c r="I10" s="34">
        <v>34000</v>
      </c>
      <c r="J10" s="35"/>
      <c r="K10" s="34"/>
      <c r="R10" s="34"/>
    </row>
    <row r="11" spans="1:25" s="16" customFormat="1" ht="12" customHeight="1">
      <c r="A11" s="27" t="s">
        <v>17</v>
      </c>
      <c r="B11" s="28">
        <v>725</v>
      </c>
      <c r="C11" s="29">
        <v>205000</v>
      </c>
      <c r="D11" s="29">
        <f t="shared" ref="D11:D25" si="1">C11/B11</f>
        <v>282.75862068965517</v>
      </c>
      <c r="E11" s="30"/>
      <c r="F11" s="31">
        <v>55</v>
      </c>
      <c r="G11" s="32">
        <v>11251</v>
      </c>
      <c r="H11" s="33">
        <f t="shared" si="0"/>
        <v>1.7916185227979735</v>
      </c>
      <c r="I11" s="34">
        <v>20157.5</v>
      </c>
      <c r="J11" s="35"/>
      <c r="K11" s="34"/>
      <c r="R11" s="34"/>
    </row>
    <row r="12" spans="1:25" s="16" customFormat="1" ht="12" customHeight="1">
      <c r="A12" s="27" t="s">
        <v>18</v>
      </c>
      <c r="B12" s="28">
        <v>747</v>
      </c>
      <c r="C12" s="29">
        <v>217000</v>
      </c>
      <c r="D12" s="29">
        <f t="shared" si="1"/>
        <v>290.49531459170015</v>
      </c>
      <c r="E12" s="30"/>
      <c r="F12" s="31">
        <v>50</v>
      </c>
      <c r="G12" s="32">
        <v>10926</v>
      </c>
      <c r="H12" s="33">
        <f t="shared" si="0"/>
        <v>1.8068277503203369</v>
      </c>
      <c r="I12" s="34">
        <v>19741.400000000001</v>
      </c>
      <c r="J12" s="35"/>
      <c r="K12" s="34"/>
      <c r="R12" s="34"/>
    </row>
    <row r="13" spans="1:25" s="16" customFormat="1" ht="12" customHeight="1">
      <c r="A13" s="27" t="s">
        <v>19</v>
      </c>
      <c r="B13" s="28">
        <v>739</v>
      </c>
      <c r="C13" s="29">
        <v>227000</v>
      </c>
      <c r="D13" s="29">
        <f t="shared" si="1"/>
        <v>307.1718538565629</v>
      </c>
      <c r="E13" s="30"/>
      <c r="F13" s="31">
        <v>54</v>
      </c>
      <c r="G13" s="32">
        <v>12150</v>
      </c>
      <c r="H13" s="33">
        <f t="shared" si="0"/>
        <v>2.26238683127572</v>
      </c>
      <c r="I13" s="34">
        <v>27488</v>
      </c>
      <c r="J13" s="35"/>
      <c r="K13" s="34"/>
      <c r="L13" s="34"/>
      <c r="M13" s="34"/>
      <c r="N13" s="34"/>
      <c r="O13" s="34"/>
      <c r="P13" s="34"/>
      <c r="R13" s="34"/>
    </row>
    <row r="14" spans="1:25" s="16" customFormat="1" ht="12" customHeight="1">
      <c r="A14" s="36" t="s">
        <v>20</v>
      </c>
      <c r="B14" s="37">
        <v>700</v>
      </c>
      <c r="C14" s="38">
        <v>227000</v>
      </c>
      <c r="D14" s="38">
        <f t="shared" si="1"/>
        <v>324.28571428571428</v>
      </c>
      <c r="E14" s="30"/>
      <c r="F14" s="39">
        <v>59</v>
      </c>
      <c r="G14" s="32">
        <v>13488</v>
      </c>
      <c r="H14" s="33">
        <f t="shared" si="0"/>
        <v>4.3238434163701065</v>
      </c>
      <c r="I14" s="40">
        <v>58320</v>
      </c>
      <c r="J14" s="35"/>
      <c r="R14" s="34"/>
    </row>
    <row r="15" spans="1:25" s="16" customFormat="1" ht="12" customHeight="1">
      <c r="A15" s="36" t="s">
        <v>21</v>
      </c>
      <c r="B15" s="37">
        <v>755</v>
      </c>
      <c r="C15" s="38">
        <v>221000</v>
      </c>
      <c r="D15" s="38">
        <f t="shared" si="1"/>
        <v>292.71523178807945</v>
      </c>
      <c r="E15" s="41"/>
      <c r="F15" s="39">
        <v>57</v>
      </c>
      <c r="G15" s="32">
        <v>12630</v>
      </c>
      <c r="H15" s="33">
        <f t="shared" si="0"/>
        <v>4.5007917656373717</v>
      </c>
      <c r="I15" s="42">
        <v>56845</v>
      </c>
      <c r="J15" s="35"/>
      <c r="R15" s="34"/>
      <c r="T15" s="16">
        <v>29444</v>
      </c>
      <c r="U15" s="43">
        <f>G26/T15</f>
        <v>0.54689221458786019</v>
      </c>
      <c r="V15" s="16">
        <v>6931</v>
      </c>
      <c r="W15" s="43">
        <f>B26/V15</f>
        <v>0.14644351464435146</v>
      </c>
      <c r="X15" s="16">
        <v>570070</v>
      </c>
      <c r="Y15" s="43">
        <f>C26/X15</f>
        <v>0.49625484589611801</v>
      </c>
    </row>
    <row r="16" spans="1:25" s="16" customFormat="1" ht="12" customHeight="1">
      <c r="A16" s="36" t="s">
        <v>22</v>
      </c>
      <c r="B16" s="37">
        <v>695</v>
      </c>
      <c r="C16" s="38">
        <v>248000</v>
      </c>
      <c r="D16" s="38">
        <f t="shared" si="1"/>
        <v>356.83453237410072</v>
      </c>
      <c r="E16" s="41"/>
      <c r="F16" s="39">
        <v>61</v>
      </c>
      <c r="G16" s="38">
        <v>15186.428377029846</v>
      </c>
      <c r="H16" s="33">
        <f t="shared" si="0"/>
        <v>3.3223743428912784</v>
      </c>
      <c r="I16" s="42">
        <v>50455</v>
      </c>
      <c r="J16" s="35"/>
      <c r="R16" s="34"/>
      <c r="T16" s="16">
        <v>29396</v>
      </c>
      <c r="U16" s="43">
        <f>G27/T16</f>
        <v>0.6597340038907501</v>
      </c>
      <c r="V16" s="16">
        <v>6728</v>
      </c>
      <c r="W16" s="43">
        <f>B27/V16</f>
        <v>0.14863258026159334</v>
      </c>
      <c r="X16" s="16">
        <v>575676</v>
      </c>
      <c r="Y16" s="43">
        <f>C27/X16</f>
        <v>0.5124410258548211</v>
      </c>
    </row>
    <row r="17" spans="1:20" s="16" customFormat="1" ht="12" customHeight="1">
      <c r="A17" s="36" t="s">
        <v>23</v>
      </c>
      <c r="B17" s="37">
        <v>728</v>
      </c>
      <c r="C17" s="38">
        <v>251000</v>
      </c>
      <c r="D17" s="38">
        <f t="shared" si="1"/>
        <v>344.7802197802198</v>
      </c>
      <c r="E17" s="41"/>
      <c r="F17" s="39">
        <v>58</v>
      </c>
      <c r="G17" s="38">
        <v>14459.312346911003</v>
      </c>
      <c r="H17" s="33">
        <f t="shared" si="0"/>
        <v>2.1735473476174048</v>
      </c>
      <c r="I17" s="42">
        <v>31428</v>
      </c>
      <c r="J17" s="35"/>
      <c r="R17" s="34"/>
      <c r="T17" s="43">
        <f>T16/T15-1</f>
        <v>-1.6302132862382468E-3</v>
      </c>
    </row>
    <row r="18" spans="1:20" s="16" customFormat="1" ht="12" customHeight="1">
      <c r="A18" s="36" t="s">
        <v>24</v>
      </c>
      <c r="B18" s="37">
        <v>733</v>
      </c>
      <c r="C18" s="38">
        <v>254000</v>
      </c>
      <c r="D18" s="38">
        <f t="shared" si="1"/>
        <v>346.5211459754434</v>
      </c>
      <c r="E18" s="41"/>
      <c r="F18" s="39">
        <f t="shared" ref="F18:F23" si="2">(G18/C18)*1000</f>
        <v>83.461852490247651</v>
      </c>
      <c r="G18" s="38">
        <v>21199.310532522904</v>
      </c>
      <c r="H18" s="33">
        <f t="shared" si="0"/>
        <v>2.1875711442998975</v>
      </c>
      <c r="I18" s="42">
        <v>46375</v>
      </c>
      <c r="J18" s="35"/>
      <c r="R18" s="34"/>
    </row>
    <row r="19" spans="1:20" s="16" customFormat="1" ht="12" customHeight="1">
      <c r="A19" s="36" t="s">
        <v>25</v>
      </c>
      <c r="B19" s="37">
        <v>726</v>
      </c>
      <c r="C19" s="38">
        <v>237000</v>
      </c>
      <c r="D19" s="38">
        <f t="shared" si="1"/>
        <v>326.44628099173553</v>
      </c>
      <c r="E19" s="41"/>
      <c r="F19" s="39">
        <f t="shared" si="2"/>
        <v>55.338836977229427</v>
      </c>
      <c r="G19" s="38">
        <v>13115.304363603374</v>
      </c>
      <c r="H19" s="33">
        <f t="shared" si="0"/>
        <v>2.2589639690115515</v>
      </c>
      <c r="I19" s="42">
        <v>29627</v>
      </c>
      <c r="J19" s="35"/>
      <c r="R19" s="34"/>
    </row>
    <row r="20" spans="1:20" s="16" customFormat="1" ht="12" customHeight="1">
      <c r="A20" s="36" t="s">
        <v>26</v>
      </c>
      <c r="B20" s="37">
        <v>620</v>
      </c>
      <c r="C20" s="38">
        <v>226000</v>
      </c>
      <c r="D20" s="38">
        <f t="shared" si="1"/>
        <v>364.51612903225805</v>
      </c>
      <c r="E20" s="41"/>
      <c r="F20" s="39">
        <f t="shared" si="2"/>
        <v>52.163657806404792</v>
      </c>
      <c r="G20" s="38">
        <v>11788.986664247483</v>
      </c>
      <c r="H20" s="33">
        <f t="shared" si="0"/>
        <v>3.2025653328203156</v>
      </c>
      <c r="I20" s="42">
        <v>37755</v>
      </c>
      <c r="J20" s="35"/>
      <c r="R20" s="44"/>
    </row>
    <row r="21" spans="1:20" s="16" customFormat="1" ht="12" customHeight="1">
      <c r="A21" s="45" t="s">
        <v>27</v>
      </c>
      <c r="B21" s="46">
        <v>683</v>
      </c>
      <c r="C21" s="47">
        <v>251000</v>
      </c>
      <c r="D21" s="47">
        <f t="shared" si="1"/>
        <v>367.49633967789163</v>
      </c>
      <c r="E21" s="48"/>
      <c r="F21" s="49">
        <f t="shared" si="2"/>
        <v>52.617254830808307</v>
      </c>
      <c r="G21" s="47">
        <v>13206.930962532884</v>
      </c>
      <c r="H21" s="50">
        <f t="shared" si="0"/>
        <v>3.6978310963044381</v>
      </c>
      <c r="I21" s="42">
        <v>48837</v>
      </c>
      <c r="J21" s="35"/>
      <c r="R21" s="44"/>
    </row>
    <row r="22" spans="1:20" s="16" customFormat="1" ht="12" customHeight="1">
      <c r="A22" s="45" t="s">
        <v>28</v>
      </c>
      <c r="B22" s="46">
        <v>769</v>
      </c>
      <c r="C22" s="38">
        <v>266000</v>
      </c>
      <c r="D22" s="47">
        <f t="shared" si="1"/>
        <v>345.9037711313394</v>
      </c>
      <c r="E22" s="48"/>
      <c r="F22" s="49">
        <f t="shared" si="2"/>
        <v>58.967613172457582</v>
      </c>
      <c r="G22" s="38">
        <v>15685.385103873718</v>
      </c>
      <c r="H22" s="50">
        <f t="shared" si="0"/>
        <v>3.5848657605552345</v>
      </c>
      <c r="I22" s="42">
        <v>56230</v>
      </c>
      <c r="J22" s="35"/>
      <c r="K22" s="51"/>
      <c r="M22" s="52"/>
      <c r="R22" s="44"/>
    </row>
    <row r="23" spans="1:20" s="16" customFormat="1" ht="12" customHeight="1">
      <c r="A23" s="45" t="s">
        <v>29</v>
      </c>
      <c r="B23" s="47">
        <v>798</v>
      </c>
      <c r="C23" s="38">
        <v>274600</v>
      </c>
      <c r="D23" s="47">
        <f t="shared" si="1"/>
        <v>344.11027568922304</v>
      </c>
      <c r="E23" s="48"/>
      <c r="F23" s="49">
        <f t="shared" si="2"/>
        <v>56.245370287472149</v>
      </c>
      <c r="G23" s="38">
        <v>15444.978680939852</v>
      </c>
      <c r="H23" s="50">
        <f t="shared" si="0"/>
        <v>3.8308890690161528</v>
      </c>
      <c r="I23" s="42">
        <v>59168</v>
      </c>
      <c r="J23" s="35"/>
      <c r="K23" s="28"/>
      <c r="M23" s="52"/>
      <c r="R23" s="44"/>
    </row>
    <row r="24" spans="1:20" s="16" customFormat="1" ht="12" customHeight="1">
      <c r="A24" s="45" t="s">
        <v>30</v>
      </c>
      <c r="B24" s="47">
        <v>883</v>
      </c>
      <c r="C24" s="47">
        <v>278400</v>
      </c>
      <c r="D24" s="47">
        <f t="shared" si="1"/>
        <v>315.28878822197055</v>
      </c>
      <c r="E24" s="48"/>
      <c r="F24" s="49">
        <f>(G24/C24)*1000</f>
        <v>61.913386951629867</v>
      </c>
      <c r="G24" s="38">
        <v>17236.686927333754</v>
      </c>
      <c r="H24" s="50">
        <f t="shared" si="0"/>
        <v>3.9647990526315793</v>
      </c>
      <c r="I24" s="42">
        <v>68340</v>
      </c>
      <c r="J24" s="35"/>
      <c r="K24" s="28"/>
      <c r="M24" s="52"/>
      <c r="R24" s="44"/>
    </row>
    <row r="25" spans="1:20" s="48" customFormat="1" ht="12" customHeight="1">
      <c r="A25" s="45" t="s">
        <v>31</v>
      </c>
      <c r="B25" s="47">
        <v>890</v>
      </c>
      <c r="C25" s="47">
        <v>278100</v>
      </c>
      <c r="D25" s="47">
        <f t="shared" si="1"/>
        <v>312.47191011235952</v>
      </c>
      <c r="F25" s="49">
        <f>(G25/C25)*1000</f>
        <v>54.151101079456531</v>
      </c>
      <c r="G25" s="47">
        <v>15059.421210196861</v>
      </c>
      <c r="H25" s="50">
        <f t="shared" si="0"/>
        <v>4.8411555120481928</v>
      </c>
      <c r="I25" s="53">
        <v>72905</v>
      </c>
      <c r="J25" s="54"/>
      <c r="M25" s="55"/>
      <c r="R25" s="56"/>
    </row>
    <row r="26" spans="1:20" s="48" customFormat="1" ht="12" customHeight="1">
      <c r="A26" s="45" t="s">
        <v>32</v>
      </c>
      <c r="B26" s="47">
        <v>1015</v>
      </c>
      <c r="C26" s="47">
        <v>282900</v>
      </c>
      <c r="D26" s="47">
        <f>C26/B26</f>
        <v>278.7192118226601</v>
      </c>
      <c r="F26" s="49">
        <f>(G26/C26)*1000</f>
        <v>56.920093200158917</v>
      </c>
      <c r="G26" s="47">
        <v>16102.694366324957</v>
      </c>
      <c r="H26" s="50">
        <f>I26/G26</f>
        <v>4.9549471774647884</v>
      </c>
      <c r="I26" s="53">
        <v>79788</v>
      </c>
      <c r="J26" s="54"/>
      <c r="K26" s="54"/>
      <c r="L26" s="54"/>
      <c r="M26" s="68"/>
      <c r="R26" s="56"/>
    </row>
    <row r="27" spans="1:20" s="48" customFormat="1" ht="12" customHeight="1">
      <c r="A27" s="45" t="s">
        <v>33</v>
      </c>
      <c r="B27" s="47">
        <v>1000</v>
      </c>
      <c r="C27" s="47">
        <v>295000</v>
      </c>
      <c r="D27" s="47">
        <f>C27/B27</f>
        <v>295</v>
      </c>
      <c r="F27" s="49">
        <f>(G27/C27)*1000</f>
        <v>65.740816197872846</v>
      </c>
      <c r="G27" s="47">
        <v>19393.540778372491</v>
      </c>
      <c r="H27" s="50">
        <f>I27/G27</f>
        <v>4.8169646310373064</v>
      </c>
      <c r="I27" s="53">
        <v>93418</v>
      </c>
      <c r="J27" s="54"/>
      <c r="K27" s="54"/>
      <c r="L27" s="54"/>
      <c r="M27" s="68"/>
      <c r="R27" s="56"/>
    </row>
    <row r="28" spans="1:20" s="16" customFormat="1" ht="3" customHeight="1" thickBot="1">
      <c r="A28" s="57"/>
      <c r="B28" s="57"/>
      <c r="C28" s="57"/>
      <c r="D28" s="57"/>
      <c r="E28" s="57"/>
      <c r="F28" s="57"/>
      <c r="G28" s="57"/>
      <c r="H28" s="57"/>
      <c r="I28" s="57"/>
      <c r="J28" s="16" t="s">
        <v>34</v>
      </c>
      <c r="M28" s="58"/>
    </row>
    <row r="29" spans="1:20" s="16" customFormat="1" ht="4.1500000000000004" customHeight="1" thickTop="1">
      <c r="A29" s="58"/>
      <c r="B29" s="58"/>
      <c r="C29" s="58"/>
      <c r="D29" s="58"/>
      <c r="E29" s="58"/>
      <c r="F29" s="58"/>
      <c r="G29" s="58"/>
      <c r="H29" s="58"/>
      <c r="I29" s="58"/>
      <c r="M29" s="58"/>
    </row>
    <row r="30" spans="1:20" s="16" customFormat="1" ht="10.15" customHeight="1">
      <c r="A30" s="76" t="s">
        <v>35</v>
      </c>
      <c r="B30" s="76"/>
      <c r="C30" s="76"/>
      <c r="D30" s="76"/>
      <c r="E30" s="76"/>
      <c r="F30" s="76"/>
      <c r="G30" s="76"/>
      <c r="H30" s="76"/>
      <c r="I30" s="76"/>
      <c r="M30" s="58"/>
    </row>
    <row r="31" spans="1:20" s="16" customFormat="1" ht="9.65" customHeight="1">
      <c r="M31" s="58"/>
    </row>
    <row r="32" spans="1:20" s="16" customFormat="1" ht="9.65" customHeight="1">
      <c r="M32" s="69"/>
    </row>
    <row r="33" spans="11:16" ht="9.65" customHeight="1">
      <c r="M33" s="70"/>
      <c r="O33" s="59"/>
    </row>
    <row r="34" spans="11:16" ht="9.65" customHeight="1">
      <c r="M34" s="71"/>
      <c r="N34" s="16"/>
      <c r="O34" s="34"/>
      <c r="P34" s="61"/>
    </row>
    <row r="35" spans="11:16" ht="9.65" customHeight="1">
      <c r="M35" s="71"/>
      <c r="N35" s="16"/>
      <c r="O35" s="34"/>
      <c r="P35" s="61"/>
    </row>
    <row r="36" spans="11:16" ht="9.65" customHeight="1">
      <c r="K36" s="62"/>
      <c r="M36" s="71"/>
      <c r="N36" s="16"/>
      <c r="O36" s="34"/>
      <c r="P36" s="61"/>
    </row>
    <row r="37" spans="11:16" ht="9.65" customHeight="1">
      <c r="K37" s="62"/>
      <c r="M37" s="71"/>
      <c r="N37" s="16"/>
      <c r="O37" s="34"/>
      <c r="P37" s="61"/>
    </row>
    <row r="38" spans="11:16" ht="9.65" customHeight="1">
      <c r="K38" s="62"/>
      <c r="M38" s="60"/>
      <c r="N38" s="16"/>
      <c r="O38" s="34"/>
      <c r="P38" s="61"/>
    </row>
    <row r="39" spans="11:16" ht="9.65" customHeight="1">
      <c r="K39" s="62"/>
      <c r="M39" s="60"/>
      <c r="N39" s="16"/>
      <c r="O39" s="34"/>
      <c r="P39" s="61"/>
    </row>
    <row r="40" spans="11:16" ht="9.65" customHeight="1">
      <c r="M40" s="60"/>
      <c r="N40" s="16"/>
      <c r="O40" s="34"/>
      <c r="P40" s="61"/>
    </row>
    <row r="41" spans="11:16" ht="9.65" customHeight="1">
      <c r="M41" s="60"/>
      <c r="N41" s="16"/>
      <c r="O41" s="34"/>
      <c r="P41" s="61"/>
    </row>
    <row r="42" spans="11:16" ht="9.65" customHeight="1">
      <c r="M42" s="60"/>
      <c r="N42" s="16"/>
      <c r="O42" s="34"/>
      <c r="P42" s="61"/>
    </row>
    <row r="43" spans="11:16" ht="9.65" customHeight="1">
      <c r="M43" s="60"/>
      <c r="N43" s="16"/>
      <c r="O43" s="34"/>
      <c r="P43" s="61"/>
    </row>
    <row r="44" spans="11:16" ht="9.65" customHeight="1">
      <c r="M44" s="60"/>
      <c r="N44" s="16"/>
      <c r="O44" s="34"/>
      <c r="P44" s="61"/>
    </row>
    <row r="45" spans="11:16" ht="9.65" customHeight="1">
      <c r="M45" s="60"/>
      <c r="N45" s="16"/>
      <c r="O45" s="34"/>
      <c r="P45" s="61"/>
    </row>
    <row r="46" spans="11:16" ht="9.65" customHeight="1">
      <c r="N46" s="16"/>
      <c r="O46" s="34"/>
      <c r="P46" s="61"/>
    </row>
    <row r="47" spans="11:16" ht="9.65" customHeight="1">
      <c r="N47" s="16"/>
      <c r="O47" s="34"/>
      <c r="P47" s="61"/>
    </row>
    <row r="48" spans="11:16" ht="9.65" customHeight="1">
      <c r="M48" s="60"/>
      <c r="N48" s="16"/>
      <c r="O48" s="34"/>
      <c r="P48" s="61"/>
    </row>
    <row r="49" spans="1:18" ht="9.65" customHeight="1">
      <c r="N49" s="16"/>
      <c r="O49" s="34"/>
      <c r="P49" s="61"/>
    </row>
    <row r="50" spans="1:18" ht="9.65" customHeight="1">
      <c r="L50" s="60"/>
      <c r="N50" s="16"/>
      <c r="O50" s="34"/>
      <c r="P50" s="61"/>
    </row>
    <row r="51" spans="1:18" ht="9.65" customHeight="1">
      <c r="L51" s="60"/>
      <c r="N51" s="16"/>
      <c r="O51" s="34"/>
      <c r="P51" s="61"/>
    </row>
    <row r="52" spans="1:18" ht="9.65" customHeight="1">
      <c r="L52" s="60"/>
      <c r="M52" s="60"/>
      <c r="N52" s="16"/>
      <c r="O52" s="34"/>
      <c r="P52" s="61"/>
    </row>
    <row r="53" spans="1:18" ht="9.65" customHeight="1">
      <c r="L53" s="60"/>
      <c r="N53" s="16"/>
      <c r="O53" s="34"/>
      <c r="P53" s="61"/>
      <c r="R53" s="63"/>
    </row>
    <row r="54" spans="1:18" ht="9.65" customHeight="1">
      <c r="L54" s="60"/>
      <c r="P54" s="64"/>
    </row>
    <row r="55" spans="1:18" ht="9.65" customHeight="1">
      <c r="L55" s="60"/>
    </row>
    <row r="56" spans="1:18" ht="9.65" customHeight="1">
      <c r="L56" s="60"/>
    </row>
    <row r="57" spans="1:18" ht="9.65" customHeight="1">
      <c r="A57" s="76"/>
      <c r="B57" s="76"/>
      <c r="C57" s="76"/>
      <c r="D57" s="76"/>
      <c r="E57" s="76"/>
      <c r="F57" s="76"/>
      <c r="G57" s="76"/>
      <c r="H57" s="76"/>
      <c r="I57" s="76"/>
      <c r="K57" s="65"/>
      <c r="L57" s="60"/>
    </row>
    <row r="58" spans="1:18" ht="9.65" customHeight="1">
      <c r="K58" s="65"/>
      <c r="L58" s="60"/>
    </row>
    <row r="59" spans="1:18" ht="9.65" customHeight="1">
      <c r="K59" s="65"/>
      <c r="L59" s="60"/>
    </row>
    <row r="60" spans="1:18" ht="9.65" customHeight="1">
      <c r="K60" s="65"/>
      <c r="L60" s="60"/>
    </row>
    <row r="61" spans="1:18" ht="9.65" customHeight="1">
      <c r="K61" s="65"/>
      <c r="L61" s="60"/>
    </row>
    <row r="62" spans="1:18" ht="9.65" customHeight="1">
      <c r="K62" s="65"/>
      <c r="L62" s="60"/>
    </row>
  </sheetData>
  <mergeCells count="5">
    <mergeCell ref="A1:I1"/>
    <mergeCell ref="F4:I4"/>
    <mergeCell ref="B7:D7"/>
    <mergeCell ref="A30:I30"/>
    <mergeCell ref="A57:I57"/>
  </mergeCells>
  <pageMargins left="0.75" right="0.75" top="0.75" bottom="0.75" header="0.5" footer="0.5"/>
  <pageSetup orientation="portrait" r:id="rId1"/>
  <headerFooter alignWithMargins="0">
    <oddFooter>&amp;L&amp;"Copperplate Gothic Bold,Regular"&amp;7Alberta Agriculture Statistics Yearbook, 2015&amp;C&amp;"Arial Black,Regular"&amp;8- 50 -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0"/>
  <sheetViews>
    <sheetView workbookViewId="0">
      <selection activeCell="B56" sqref="B56"/>
    </sheetView>
  </sheetViews>
  <sheetFormatPr defaultRowHeight="14.5"/>
  <cols>
    <col min="1" max="1" width="2.453125" style="79" customWidth="1"/>
    <col min="2" max="2" width="2.26953125" style="79" customWidth="1"/>
    <col min="3" max="3" width="5.54296875" style="79" customWidth="1"/>
    <col min="4" max="4" width="1.81640625" style="79" customWidth="1"/>
    <col min="5" max="14" width="8.7265625" style="79"/>
    <col min="15" max="15" width="7.26953125" style="79" customWidth="1"/>
    <col min="16" max="16" width="1.54296875" style="79" customWidth="1"/>
    <col min="17" max="17" width="1.7265625" style="79" customWidth="1"/>
    <col min="18" max="18" width="2" style="79" customWidth="1"/>
    <col min="19" max="16384" width="8.7265625" style="79"/>
  </cols>
  <sheetData>
    <row r="1" spans="1:19" ht="15" thickBot="1">
      <c r="A1" s="77"/>
      <c r="B1" s="77"/>
      <c r="C1" s="77"/>
      <c r="D1" s="77"/>
      <c r="E1" s="78"/>
      <c r="F1" s="78"/>
      <c r="G1" s="77"/>
      <c r="H1" s="77"/>
      <c r="I1" s="77"/>
      <c r="J1" s="77"/>
      <c r="K1" s="77"/>
      <c r="L1" s="77"/>
      <c r="M1" s="77"/>
      <c r="N1" s="77"/>
      <c r="O1" s="77"/>
      <c r="P1" s="77"/>
      <c r="Q1" s="77"/>
      <c r="R1" s="77"/>
      <c r="S1" s="77"/>
    </row>
    <row r="2" spans="1:19" ht="6.75" customHeight="1" thickBot="1">
      <c r="A2" s="77"/>
      <c r="B2" s="77"/>
      <c r="C2" s="80"/>
      <c r="D2" s="81"/>
      <c r="E2" s="82"/>
      <c r="F2" s="82"/>
      <c r="G2" s="83"/>
      <c r="H2" s="83"/>
      <c r="I2" s="83"/>
      <c r="J2" s="83"/>
      <c r="K2" s="83"/>
      <c r="L2" s="83"/>
      <c r="M2" s="83"/>
      <c r="N2" s="83"/>
      <c r="O2" s="83"/>
      <c r="P2" s="84"/>
      <c r="Q2" s="77"/>
      <c r="R2" s="77"/>
      <c r="S2" s="77"/>
    </row>
    <row r="3" spans="1:19" ht="6" customHeight="1" thickTop="1">
      <c r="A3" s="77"/>
      <c r="B3" s="77"/>
      <c r="C3" s="85"/>
      <c r="D3" s="86"/>
      <c r="E3" s="87"/>
      <c r="F3" s="87"/>
      <c r="G3" s="88"/>
      <c r="H3" s="88"/>
      <c r="I3" s="88"/>
      <c r="J3" s="88"/>
      <c r="K3" s="88"/>
      <c r="L3" s="88"/>
      <c r="M3" s="88"/>
      <c r="N3" s="88"/>
      <c r="O3" s="88"/>
      <c r="P3" s="89"/>
      <c r="Q3" s="90"/>
      <c r="R3" s="77"/>
      <c r="S3" s="77"/>
    </row>
    <row r="4" spans="1:19" ht="8.25" customHeight="1">
      <c r="A4" s="77"/>
      <c r="B4" s="77"/>
      <c r="C4" s="91"/>
      <c r="D4" s="92"/>
      <c r="E4" s="93"/>
      <c r="F4" s="93"/>
      <c r="G4" s="94"/>
      <c r="H4" s="94"/>
      <c r="I4" s="94"/>
      <c r="J4" s="94"/>
      <c r="K4" s="94"/>
      <c r="L4" s="94"/>
      <c r="M4" s="94"/>
      <c r="N4" s="94"/>
      <c r="O4" s="94"/>
      <c r="P4" s="95"/>
      <c r="Q4" s="96"/>
      <c r="R4" s="77"/>
      <c r="S4" s="77"/>
    </row>
    <row r="5" spans="1:19" ht="18.5" thickBot="1">
      <c r="A5" s="77"/>
      <c r="B5" s="97"/>
      <c r="C5" s="98"/>
      <c r="D5" s="92"/>
      <c r="E5" s="99" t="s">
        <v>36</v>
      </c>
      <c r="F5" s="100"/>
      <c r="G5" s="101"/>
      <c r="H5" s="101"/>
      <c r="I5" s="101"/>
      <c r="J5" s="101"/>
      <c r="K5" s="101"/>
      <c r="L5" s="101"/>
      <c r="M5" s="101"/>
      <c r="N5" s="101"/>
      <c r="O5" s="101"/>
      <c r="P5" s="95"/>
      <c r="Q5" s="102"/>
      <c r="R5" s="98"/>
      <c r="S5" s="77"/>
    </row>
    <row r="6" spans="1:19">
      <c r="A6" s="77"/>
      <c r="B6" s="103"/>
      <c r="C6" s="91"/>
      <c r="D6" s="94"/>
      <c r="E6" s="78"/>
      <c r="F6" s="78"/>
      <c r="G6" s="104"/>
      <c r="H6" s="104"/>
      <c r="I6" s="104"/>
      <c r="J6" s="104"/>
      <c r="K6" s="104"/>
      <c r="L6" s="104"/>
      <c r="M6" s="104"/>
      <c r="N6" s="104"/>
      <c r="O6" s="104"/>
      <c r="P6" s="104"/>
      <c r="Q6" s="105"/>
      <c r="R6" s="106"/>
      <c r="S6" s="77"/>
    </row>
    <row r="7" spans="1:19" ht="15">
      <c r="A7" s="107"/>
      <c r="B7" s="108"/>
      <c r="C7" s="109"/>
      <c r="D7" s="110"/>
      <c r="E7" s="111" t="s">
        <v>37</v>
      </c>
      <c r="F7" s="112"/>
      <c r="G7" s="113" t="s">
        <v>38</v>
      </c>
      <c r="H7" s="114"/>
      <c r="I7" s="115"/>
      <c r="J7" s="116"/>
      <c r="K7" s="116"/>
      <c r="L7" s="116"/>
      <c r="M7" s="116"/>
      <c r="N7" s="116"/>
      <c r="O7" s="116"/>
      <c r="P7" s="116"/>
      <c r="Q7" s="117"/>
      <c r="R7" s="118"/>
      <c r="S7" s="107"/>
    </row>
    <row r="8" spans="1:19" ht="15">
      <c r="A8" s="107"/>
      <c r="B8" s="108"/>
      <c r="C8" s="109"/>
      <c r="D8" s="110"/>
      <c r="E8" s="111" t="s">
        <v>39</v>
      </c>
      <c r="F8" s="112"/>
      <c r="G8" s="113" t="s">
        <v>40</v>
      </c>
      <c r="H8" s="114"/>
      <c r="I8" s="115"/>
      <c r="J8" s="116"/>
      <c r="K8" s="119"/>
      <c r="L8" s="119"/>
      <c r="M8" s="119"/>
      <c r="N8" s="119"/>
      <c r="O8" s="119"/>
      <c r="P8" s="119"/>
      <c r="Q8" s="120"/>
      <c r="R8" s="118"/>
      <c r="S8" s="107"/>
    </row>
    <row r="9" spans="1:19" ht="15">
      <c r="A9" s="107"/>
      <c r="B9" s="108"/>
      <c r="C9" s="109"/>
      <c r="D9" s="110"/>
      <c r="E9" s="111" t="s">
        <v>41</v>
      </c>
      <c r="F9" s="112"/>
      <c r="G9" s="113" t="s">
        <v>42</v>
      </c>
      <c r="H9" s="114"/>
      <c r="I9" s="115"/>
      <c r="J9" s="116"/>
      <c r="K9" s="119"/>
      <c r="L9" s="119"/>
      <c r="M9" s="119"/>
      <c r="N9" s="119"/>
      <c r="O9" s="119"/>
      <c r="P9" s="119"/>
      <c r="Q9" s="120"/>
      <c r="R9" s="118"/>
      <c r="S9" s="107"/>
    </row>
    <row r="10" spans="1:19" ht="15">
      <c r="A10" s="107"/>
      <c r="B10" s="108"/>
      <c r="C10" s="109"/>
      <c r="D10" s="110"/>
      <c r="E10" s="111" t="s">
        <v>43</v>
      </c>
      <c r="F10" s="112"/>
      <c r="G10" s="113" t="s">
        <v>44</v>
      </c>
      <c r="H10" s="114"/>
      <c r="I10" s="115"/>
      <c r="J10" s="116"/>
      <c r="K10" s="119"/>
      <c r="L10" s="119"/>
      <c r="M10" s="119"/>
      <c r="N10" s="119"/>
      <c r="O10" s="119"/>
      <c r="P10" s="119"/>
      <c r="Q10" s="120"/>
      <c r="R10" s="118"/>
      <c r="S10" s="107"/>
    </row>
    <row r="11" spans="1:19" ht="15">
      <c r="A11" s="107"/>
      <c r="B11" s="108"/>
      <c r="C11" s="109"/>
      <c r="D11" s="110"/>
      <c r="E11" s="111" t="s">
        <v>45</v>
      </c>
      <c r="F11" s="112"/>
      <c r="G11" s="113" t="s">
        <v>46</v>
      </c>
      <c r="H11" s="114"/>
      <c r="I11" s="115"/>
      <c r="J11" s="116"/>
      <c r="K11" s="119"/>
      <c r="L11" s="119"/>
      <c r="M11" s="119"/>
      <c r="N11" s="119"/>
      <c r="O11" s="119"/>
      <c r="P11" s="119"/>
      <c r="Q11" s="120"/>
      <c r="R11" s="118"/>
      <c r="S11" s="107"/>
    </row>
    <row r="12" spans="1:19" ht="15">
      <c r="A12" s="107"/>
      <c r="B12" s="108"/>
      <c r="C12" s="109"/>
      <c r="D12" s="110"/>
      <c r="E12" s="111" t="s">
        <v>47</v>
      </c>
      <c r="F12" s="112"/>
      <c r="G12" s="113" t="s">
        <v>48</v>
      </c>
      <c r="H12" s="114"/>
      <c r="I12" s="115"/>
      <c r="J12" s="116"/>
      <c r="K12" s="119"/>
      <c r="L12" s="119"/>
      <c r="M12" s="119"/>
      <c r="N12" s="119"/>
      <c r="O12" s="119"/>
      <c r="P12" s="119"/>
      <c r="Q12" s="120"/>
      <c r="R12" s="118"/>
      <c r="S12" s="107"/>
    </row>
    <row r="13" spans="1:19" ht="15">
      <c r="A13" s="107"/>
      <c r="B13" s="108"/>
      <c r="C13" s="109"/>
      <c r="D13" s="110"/>
      <c r="E13" s="111" t="s">
        <v>49</v>
      </c>
      <c r="F13" s="112"/>
      <c r="G13" s="113" t="s">
        <v>50</v>
      </c>
      <c r="H13" s="114"/>
      <c r="I13" s="115"/>
      <c r="J13" s="116"/>
      <c r="K13" s="119"/>
      <c r="L13" s="119"/>
      <c r="M13" s="119"/>
      <c r="N13" s="119"/>
      <c r="O13" s="119"/>
      <c r="P13" s="119"/>
      <c r="Q13" s="120"/>
      <c r="R13" s="118"/>
      <c r="S13" s="107"/>
    </row>
    <row r="14" spans="1:19" ht="15">
      <c r="A14" s="107"/>
      <c r="B14" s="108"/>
      <c r="C14" s="109"/>
      <c r="D14" s="110"/>
      <c r="E14" s="111" t="s">
        <v>51</v>
      </c>
      <c r="F14" s="112"/>
      <c r="G14" s="113" t="s">
        <v>52</v>
      </c>
      <c r="H14" s="114"/>
      <c r="I14" s="115"/>
      <c r="J14" s="116"/>
      <c r="K14" s="119"/>
      <c r="L14" s="119"/>
      <c r="M14" s="119"/>
      <c r="N14" s="119"/>
      <c r="O14" s="119"/>
      <c r="P14" s="119"/>
      <c r="Q14" s="120"/>
      <c r="R14" s="118"/>
      <c r="S14" s="107"/>
    </row>
    <row r="15" spans="1:19" ht="15">
      <c r="A15" s="107"/>
      <c r="B15" s="108"/>
      <c r="C15" s="109"/>
      <c r="D15" s="110"/>
      <c r="E15" s="111" t="s">
        <v>53</v>
      </c>
      <c r="F15" s="112"/>
      <c r="G15" s="113" t="s">
        <v>54</v>
      </c>
      <c r="H15" s="114"/>
      <c r="I15" s="115"/>
      <c r="J15" s="116"/>
      <c r="K15" s="119"/>
      <c r="L15" s="119"/>
      <c r="M15" s="119"/>
      <c r="N15" s="119"/>
      <c r="O15" s="119"/>
      <c r="P15" s="119"/>
      <c r="Q15" s="120"/>
      <c r="R15" s="118"/>
      <c r="S15" s="107"/>
    </row>
    <row r="16" spans="1:19" ht="15">
      <c r="A16" s="107"/>
      <c r="B16" s="108"/>
      <c r="C16" s="109"/>
      <c r="D16" s="110"/>
      <c r="E16" s="111" t="s">
        <v>55</v>
      </c>
      <c r="F16" s="112"/>
      <c r="G16" s="113" t="s">
        <v>56</v>
      </c>
      <c r="H16" s="114"/>
      <c r="I16" s="115"/>
      <c r="J16" s="116"/>
      <c r="K16" s="119"/>
      <c r="L16" s="119"/>
      <c r="M16" s="119"/>
      <c r="N16" s="119"/>
      <c r="O16" s="119"/>
      <c r="P16" s="119"/>
      <c r="Q16" s="120"/>
      <c r="R16" s="118"/>
      <c r="S16" s="107"/>
    </row>
    <row r="17" spans="1:19" ht="15">
      <c r="A17" s="107"/>
      <c r="B17" s="108"/>
      <c r="C17" s="109"/>
      <c r="D17" s="110"/>
      <c r="E17" s="111" t="s">
        <v>57</v>
      </c>
      <c r="F17" s="112"/>
      <c r="G17" s="113" t="s">
        <v>58</v>
      </c>
      <c r="H17" s="114"/>
      <c r="I17" s="115"/>
      <c r="J17" s="116"/>
      <c r="K17" s="119"/>
      <c r="L17" s="119"/>
      <c r="M17" s="119"/>
      <c r="N17" s="119"/>
      <c r="O17" s="119"/>
      <c r="P17" s="119"/>
      <c r="Q17" s="120"/>
      <c r="R17" s="118"/>
      <c r="S17" s="107"/>
    </row>
    <row r="18" spans="1:19" ht="15">
      <c r="A18" s="107"/>
      <c r="B18" s="108"/>
      <c r="C18" s="109"/>
      <c r="D18" s="110"/>
      <c r="E18" s="111" t="s">
        <v>11</v>
      </c>
      <c r="F18" s="112"/>
      <c r="G18" s="113" t="s">
        <v>59</v>
      </c>
      <c r="H18" s="114"/>
      <c r="I18" s="115"/>
      <c r="J18" s="116"/>
      <c r="K18" s="119"/>
      <c r="L18" s="119"/>
      <c r="M18" s="119"/>
      <c r="N18" s="119"/>
      <c r="O18" s="119"/>
      <c r="P18" s="119"/>
      <c r="Q18" s="120"/>
      <c r="R18" s="118"/>
      <c r="S18" s="107"/>
    </row>
    <row r="19" spans="1:19" ht="15">
      <c r="A19" s="107"/>
      <c r="B19" s="108"/>
      <c r="C19" s="109"/>
      <c r="D19" s="110"/>
      <c r="E19" s="111" t="s">
        <v>60</v>
      </c>
      <c r="F19" s="112"/>
      <c r="G19" s="113" t="s">
        <v>61</v>
      </c>
      <c r="H19" s="114"/>
      <c r="I19" s="115"/>
      <c r="J19" s="116"/>
      <c r="K19" s="119"/>
      <c r="L19" s="119"/>
      <c r="M19" s="119"/>
      <c r="N19" s="119"/>
      <c r="O19" s="119"/>
      <c r="P19" s="119"/>
      <c r="Q19" s="120"/>
      <c r="R19" s="118"/>
      <c r="S19" s="107"/>
    </row>
    <row r="20" spans="1:19" ht="15">
      <c r="A20" s="107"/>
      <c r="B20" s="108"/>
      <c r="C20" s="109"/>
      <c r="D20" s="110"/>
      <c r="E20" s="111" t="s">
        <v>62</v>
      </c>
      <c r="F20" s="112"/>
      <c r="G20" s="113" t="s">
        <v>63</v>
      </c>
      <c r="H20" s="114"/>
      <c r="I20" s="115"/>
      <c r="J20" s="116"/>
      <c r="K20" s="119"/>
      <c r="L20" s="119"/>
      <c r="M20" s="119"/>
      <c r="N20" s="119"/>
      <c r="O20" s="119"/>
      <c r="P20" s="119"/>
      <c r="Q20" s="120"/>
      <c r="R20" s="118"/>
      <c r="S20" s="107"/>
    </row>
    <row r="21" spans="1:19" ht="15">
      <c r="A21" s="107"/>
      <c r="B21" s="108"/>
      <c r="C21" s="109"/>
      <c r="D21" s="110"/>
      <c r="E21" s="111" t="s">
        <v>64</v>
      </c>
      <c r="F21" s="112"/>
      <c r="G21" s="113" t="s">
        <v>65</v>
      </c>
      <c r="H21" s="114"/>
      <c r="I21" s="115"/>
      <c r="J21" s="116"/>
      <c r="K21" s="119"/>
      <c r="L21" s="119"/>
      <c r="M21" s="119"/>
      <c r="N21" s="119"/>
      <c r="O21" s="119"/>
      <c r="P21" s="119"/>
      <c r="Q21" s="120"/>
      <c r="R21" s="118"/>
      <c r="S21" s="107"/>
    </row>
    <row r="22" spans="1:19" ht="15">
      <c r="A22" s="107"/>
      <c r="B22" s="108"/>
      <c r="C22" s="109"/>
      <c r="D22" s="110"/>
      <c r="E22" s="111" t="s">
        <v>66</v>
      </c>
      <c r="F22" s="112"/>
      <c r="G22" s="113" t="s">
        <v>67</v>
      </c>
      <c r="H22" s="114"/>
      <c r="I22" s="115"/>
      <c r="J22" s="116"/>
      <c r="K22" s="119"/>
      <c r="L22" s="119"/>
      <c r="M22" s="119"/>
      <c r="N22" s="119"/>
      <c r="O22" s="119"/>
      <c r="P22" s="119"/>
      <c r="Q22" s="120"/>
      <c r="R22" s="118"/>
      <c r="S22" s="107"/>
    </row>
    <row r="23" spans="1:19">
      <c r="A23" s="77"/>
      <c r="B23" s="121"/>
      <c r="C23" s="91"/>
      <c r="D23" s="94"/>
      <c r="E23" s="122"/>
      <c r="F23" s="122"/>
      <c r="G23" s="123"/>
      <c r="H23" s="123"/>
      <c r="I23" s="123"/>
      <c r="J23" s="123"/>
      <c r="K23" s="124"/>
      <c r="L23" s="124"/>
      <c r="M23" s="124"/>
      <c r="N23" s="124"/>
      <c r="O23" s="124"/>
      <c r="P23" s="124"/>
      <c r="Q23" s="125"/>
      <c r="R23" s="106"/>
      <c r="S23" s="77"/>
    </row>
    <row r="24" spans="1:19" ht="18">
      <c r="A24" s="77"/>
      <c r="B24" s="121"/>
      <c r="C24" s="91"/>
      <c r="D24" s="101"/>
      <c r="E24" s="99" t="s">
        <v>68</v>
      </c>
      <c r="F24" s="126"/>
      <c r="G24" s="127"/>
      <c r="H24" s="127"/>
      <c r="I24" s="127"/>
      <c r="J24" s="127"/>
      <c r="K24" s="127"/>
      <c r="L24" s="127"/>
      <c r="M24" s="127"/>
      <c r="N24" s="128"/>
      <c r="O24" s="128"/>
      <c r="P24" s="124"/>
      <c r="Q24" s="125"/>
      <c r="R24" s="106"/>
      <c r="S24" s="77"/>
    </row>
    <row r="25" spans="1:19" ht="18">
      <c r="A25" s="77"/>
      <c r="B25" s="121"/>
      <c r="C25" s="91"/>
      <c r="D25" s="94"/>
      <c r="E25" s="129"/>
      <c r="F25" s="130"/>
      <c r="G25" s="123"/>
      <c r="H25" s="123"/>
      <c r="I25" s="123"/>
      <c r="J25" s="123"/>
      <c r="K25" s="123"/>
      <c r="L25" s="123"/>
      <c r="M25" s="123"/>
      <c r="N25" s="124"/>
      <c r="O25" s="124"/>
      <c r="P25" s="124"/>
      <c r="Q25" s="125"/>
      <c r="R25" s="106"/>
      <c r="S25" s="77"/>
    </row>
    <row r="26" spans="1:19" ht="15">
      <c r="A26" s="77"/>
      <c r="B26" s="121"/>
      <c r="C26" s="91"/>
      <c r="D26" s="94"/>
      <c r="E26" s="131" t="s">
        <v>69</v>
      </c>
      <c r="F26" s="132"/>
      <c r="G26" s="123"/>
      <c r="H26" s="133"/>
      <c r="I26" s="133"/>
      <c r="J26" s="133"/>
      <c r="K26" s="133"/>
      <c r="L26" s="123"/>
      <c r="M26" s="123"/>
      <c r="N26" s="124"/>
      <c r="O26" s="124"/>
      <c r="P26" s="124"/>
      <c r="Q26" s="125"/>
      <c r="R26" s="106"/>
      <c r="S26" s="77"/>
    </row>
    <row r="27" spans="1:19">
      <c r="A27" s="107"/>
      <c r="B27" s="108"/>
      <c r="C27" s="109"/>
      <c r="D27" s="110"/>
      <c r="E27" s="134"/>
      <c r="F27" s="134"/>
      <c r="G27" s="113" t="s">
        <v>70</v>
      </c>
      <c r="H27" s="113"/>
      <c r="I27" s="113"/>
      <c r="J27" s="113"/>
      <c r="K27" s="113"/>
      <c r="L27" s="115"/>
      <c r="M27" s="116"/>
      <c r="N27" s="119"/>
      <c r="O27" s="119"/>
      <c r="P27" s="119"/>
      <c r="Q27" s="120"/>
      <c r="R27" s="118"/>
      <c r="S27" s="107"/>
    </row>
    <row r="28" spans="1:19">
      <c r="A28" s="107"/>
      <c r="B28" s="108"/>
      <c r="C28" s="109"/>
      <c r="D28" s="110"/>
      <c r="E28" s="134"/>
      <c r="F28" s="134"/>
      <c r="G28" s="113" t="s">
        <v>71</v>
      </c>
      <c r="H28" s="113"/>
      <c r="I28" s="113"/>
      <c r="J28" s="113"/>
      <c r="K28" s="113"/>
      <c r="L28" s="115"/>
      <c r="M28" s="116"/>
      <c r="N28" s="119"/>
      <c r="O28" s="119"/>
      <c r="P28" s="119"/>
      <c r="Q28" s="120"/>
      <c r="R28" s="118"/>
      <c r="S28" s="107"/>
    </row>
    <row r="29" spans="1:19">
      <c r="A29" s="107"/>
      <c r="B29" s="108"/>
      <c r="C29" s="109"/>
      <c r="D29" s="110"/>
      <c r="E29" s="134"/>
      <c r="F29" s="134"/>
      <c r="G29" s="113" t="s">
        <v>72</v>
      </c>
      <c r="H29" s="113"/>
      <c r="I29" s="113"/>
      <c r="J29" s="113"/>
      <c r="K29" s="113"/>
      <c r="L29" s="115"/>
      <c r="M29" s="116"/>
      <c r="N29" s="119"/>
      <c r="O29" s="119"/>
      <c r="P29" s="119"/>
      <c r="Q29" s="120"/>
      <c r="R29" s="118"/>
      <c r="S29" s="107"/>
    </row>
    <row r="30" spans="1:19">
      <c r="A30" s="107"/>
      <c r="B30" s="108"/>
      <c r="C30" s="109"/>
      <c r="D30" s="110"/>
      <c r="E30" s="134"/>
      <c r="F30" s="134"/>
      <c r="G30" s="113" t="s">
        <v>73</v>
      </c>
      <c r="H30" s="113"/>
      <c r="I30" s="113"/>
      <c r="J30" s="113"/>
      <c r="K30" s="113"/>
      <c r="L30" s="115"/>
      <c r="M30" s="116"/>
      <c r="N30" s="119"/>
      <c r="O30" s="119"/>
      <c r="P30" s="119"/>
      <c r="Q30" s="120"/>
      <c r="R30" s="118"/>
      <c r="S30" s="107"/>
    </row>
    <row r="31" spans="1:19">
      <c r="A31" s="107"/>
      <c r="B31" s="108"/>
      <c r="C31" s="109"/>
      <c r="D31" s="110"/>
      <c r="E31" s="134"/>
      <c r="F31" s="134"/>
      <c r="G31" s="113" t="s">
        <v>74</v>
      </c>
      <c r="H31" s="113"/>
      <c r="I31" s="113"/>
      <c r="J31" s="113"/>
      <c r="K31" s="113"/>
      <c r="L31" s="115"/>
      <c r="M31" s="116"/>
      <c r="N31" s="119"/>
      <c r="O31" s="119"/>
      <c r="P31" s="119"/>
      <c r="Q31" s="120"/>
      <c r="R31" s="118"/>
      <c r="S31" s="107"/>
    </row>
    <row r="32" spans="1:19">
      <c r="A32" s="107"/>
      <c r="B32" s="108"/>
      <c r="C32" s="109"/>
      <c r="D32" s="110"/>
      <c r="E32" s="134"/>
      <c r="F32" s="134"/>
      <c r="G32" s="113" t="s">
        <v>75</v>
      </c>
      <c r="H32" s="113"/>
      <c r="I32" s="113"/>
      <c r="J32" s="113"/>
      <c r="K32" s="113"/>
      <c r="L32" s="115"/>
      <c r="M32" s="116"/>
      <c r="N32" s="119"/>
      <c r="O32" s="119"/>
      <c r="P32" s="119"/>
      <c r="Q32" s="120"/>
      <c r="R32" s="118"/>
      <c r="S32" s="107"/>
    </row>
    <row r="33" spans="1:19">
      <c r="A33" s="107"/>
      <c r="B33" s="108"/>
      <c r="C33" s="109"/>
      <c r="D33" s="110"/>
      <c r="E33" s="134"/>
      <c r="F33" s="134"/>
      <c r="G33" s="113" t="s">
        <v>76</v>
      </c>
      <c r="H33" s="113"/>
      <c r="I33" s="113"/>
      <c r="J33" s="113"/>
      <c r="K33" s="113"/>
      <c r="L33" s="115"/>
      <c r="M33" s="116"/>
      <c r="N33" s="119"/>
      <c r="O33" s="119"/>
      <c r="P33" s="119"/>
      <c r="Q33" s="120"/>
      <c r="R33" s="118"/>
      <c r="S33" s="107"/>
    </row>
    <row r="34" spans="1:19">
      <c r="A34" s="107"/>
      <c r="B34" s="108"/>
      <c r="C34" s="109"/>
      <c r="D34" s="110"/>
      <c r="E34" s="134"/>
      <c r="F34" s="134"/>
      <c r="G34" s="113" t="s">
        <v>77</v>
      </c>
      <c r="H34" s="113"/>
      <c r="I34" s="113"/>
      <c r="J34" s="113"/>
      <c r="K34" s="113"/>
      <c r="L34" s="115"/>
      <c r="M34" s="116"/>
      <c r="N34" s="119"/>
      <c r="O34" s="119"/>
      <c r="P34" s="119"/>
      <c r="Q34" s="120"/>
      <c r="R34" s="118"/>
      <c r="S34" s="107"/>
    </row>
    <row r="35" spans="1:19">
      <c r="A35" s="77"/>
      <c r="B35" s="121"/>
      <c r="C35" s="91"/>
      <c r="D35" s="94"/>
      <c r="E35" s="122"/>
      <c r="F35" s="122"/>
      <c r="G35" s="123"/>
      <c r="H35" s="123"/>
      <c r="I35" s="123"/>
      <c r="J35" s="123"/>
      <c r="K35" s="123"/>
      <c r="L35" s="123"/>
      <c r="M35" s="123"/>
      <c r="N35" s="124"/>
      <c r="O35" s="124"/>
      <c r="P35" s="124"/>
      <c r="Q35" s="125"/>
      <c r="R35" s="106"/>
      <c r="S35" s="77"/>
    </row>
    <row r="36" spans="1:19" ht="15">
      <c r="A36" s="77"/>
      <c r="B36" s="121"/>
      <c r="C36" s="91"/>
      <c r="D36" s="94"/>
      <c r="E36" s="131" t="s">
        <v>78</v>
      </c>
      <c r="F36" s="132"/>
      <c r="G36" s="123"/>
      <c r="H36" s="123"/>
      <c r="I36" s="123"/>
      <c r="J36" s="123"/>
      <c r="K36" s="123"/>
      <c r="L36" s="123"/>
      <c r="M36" s="123"/>
      <c r="N36" s="124"/>
      <c r="O36" s="124"/>
      <c r="P36" s="124"/>
      <c r="Q36" s="125"/>
      <c r="R36" s="106"/>
      <c r="S36" s="77"/>
    </row>
    <row r="37" spans="1:19">
      <c r="A37" s="77"/>
      <c r="B37" s="121"/>
      <c r="C37" s="91"/>
      <c r="D37" s="94"/>
      <c r="E37" s="122"/>
      <c r="F37" s="122"/>
      <c r="G37" s="113" t="s">
        <v>79</v>
      </c>
      <c r="H37" s="113"/>
      <c r="I37" s="113"/>
      <c r="J37" s="113"/>
      <c r="K37" s="113"/>
      <c r="L37" s="113"/>
      <c r="M37" s="123"/>
      <c r="N37" s="124"/>
      <c r="O37" s="124"/>
      <c r="P37" s="124"/>
      <c r="Q37" s="125"/>
      <c r="R37" s="106"/>
      <c r="S37" s="77"/>
    </row>
    <row r="38" spans="1:19">
      <c r="A38" s="77"/>
      <c r="B38" s="121"/>
      <c r="C38" s="91"/>
      <c r="D38" s="94"/>
      <c r="E38" s="122"/>
      <c r="F38" s="122"/>
      <c r="G38" s="113" t="s">
        <v>80</v>
      </c>
      <c r="H38" s="113"/>
      <c r="I38" s="113"/>
      <c r="J38" s="113"/>
      <c r="K38" s="113"/>
      <c r="L38" s="113"/>
      <c r="M38" s="123"/>
      <c r="N38" s="124"/>
      <c r="O38" s="124"/>
      <c r="P38" s="124"/>
      <c r="Q38" s="125"/>
      <c r="R38" s="106"/>
      <c r="S38" s="77"/>
    </row>
    <row r="39" spans="1:19">
      <c r="A39" s="77"/>
      <c r="B39" s="121"/>
      <c r="C39" s="91"/>
      <c r="D39" s="94"/>
      <c r="E39" s="122"/>
      <c r="F39" s="122"/>
      <c r="G39" s="113" t="s">
        <v>81</v>
      </c>
      <c r="H39" s="113"/>
      <c r="I39" s="113"/>
      <c r="J39" s="113"/>
      <c r="K39" s="113"/>
      <c r="L39" s="113"/>
      <c r="M39" s="123"/>
      <c r="N39" s="124"/>
      <c r="O39" s="124"/>
      <c r="P39" s="124"/>
      <c r="Q39" s="125"/>
      <c r="R39" s="106"/>
      <c r="S39" s="77"/>
    </row>
    <row r="40" spans="1:19">
      <c r="A40" s="77"/>
      <c r="B40" s="121"/>
      <c r="C40" s="91"/>
      <c r="D40" s="94"/>
      <c r="E40" s="122"/>
      <c r="F40" s="122"/>
      <c r="G40" s="113" t="s">
        <v>82</v>
      </c>
      <c r="H40" s="113"/>
      <c r="I40" s="113"/>
      <c r="J40" s="113"/>
      <c r="K40" s="113"/>
      <c r="L40" s="113"/>
      <c r="M40" s="123"/>
      <c r="N40" s="124"/>
      <c r="O40" s="124"/>
      <c r="P40" s="124"/>
      <c r="Q40" s="125"/>
      <c r="R40" s="106"/>
      <c r="S40" s="77"/>
    </row>
    <row r="41" spans="1:19">
      <c r="A41" s="77"/>
      <c r="B41" s="121"/>
      <c r="C41" s="91"/>
      <c r="D41" s="94"/>
      <c r="E41" s="122"/>
      <c r="F41" s="122"/>
      <c r="G41" s="113" t="s">
        <v>83</v>
      </c>
      <c r="H41" s="113"/>
      <c r="I41" s="113"/>
      <c r="J41" s="113"/>
      <c r="K41" s="113"/>
      <c r="L41" s="113"/>
      <c r="M41" s="123"/>
      <c r="N41" s="123"/>
      <c r="O41" s="124"/>
      <c r="P41" s="124"/>
      <c r="Q41" s="125"/>
      <c r="R41" s="106"/>
      <c r="S41" s="77"/>
    </row>
    <row r="42" spans="1:19">
      <c r="A42" s="77"/>
      <c r="B42" s="121"/>
      <c r="C42" s="91"/>
      <c r="D42" s="94"/>
      <c r="E42" s="122"/>
      <c r="F42" s="122"/>
      <c r="G42" s="113" t="s">
        <v>84</v>
      </c>
      <c r="H42" s="113"/>
      <c r="I42" s="113"/>
      <c r="J42" s="113"/>
      <c r="K42" s="113"/>
      <c r="L42" s="113"/>
      <c r="M42" s="123"/>
      <c r="N42" s="123"/>
      <c r="O42" s="124"/>
      <c r="P42" s="124"/>
      <c r="Q42" s="125"/>
      <c r="R42" s="106"/>
      <c r="S42" s="77"/>
    </row>
    <row r="43" spans="1:19">
      <c r="A43" s="77"/>
      <c r="B43" s="121"/>
      <c r="C43" s="91"/>
      <c r="D43" s="94"/>
      <c r="E43" s="122"/>
      <c r="F43" s="122"/>
      <c r="G43" s="113" t="s">
        <v>85</v>
      </c>
      <c r="H43" s="113"/>
      <c r="I43" s="113"/>
      <c r="J43" s="113"/>
      <c r="K43" s="113"/>
      <c r="L43" s="113"/>
      <c r="M43" s="123"/>
      <c r="N43" s="123"/>
      <c r="O43" s="124"/>
      <c r="P43" s="124"/>
      <c r="Q43" s="125"/>
      <c r="R43" s="106"/>
      <c r="S43" s="77"/>
    </row>
    <row r="44" spans="1:19">
      <c r="A44" s="77"/>
      <c r="B44" s="121"/>
      <c r="C44" s="91"/>
      <c r="D44" s="94"/>
      <c r="E44" s="122"/>
      <c r="F44" s="122"/>
      <c r="G44" s="113" t="s">
        <v>86</v>
      </c>
      <c r="H44" s="113"/>
      <c r="I44" s="113"/>
      <c r="J44" s="113"/>
      <c r="K44" s="113"/>
      <c r="L44" s="113"/>
      <c r="M44" s="123"/>
      <c r="N44" s="123"/>
      <c r="O44" s="124"/>
      <c r="P44" s="124"/>
      <c r="Q44" s="125"/>
      <c r="R44" s="106"/>
      <c r="S44" s="77"/>
    </row>
    <row r="45" spans="1:19">
      <c r="A45" s="77"/>
      <c r="B45" s="121"/>
      <c r="C45" s="91"/>
      <c r="D45" s="94"/>
      <c r="E45" s="122"/>
      <c r="F45" s="122"/>
      <c r="G45" s="115"/>
      <c r="H45" s="115"/>
      <c r="I45" s="115"/>
      <c r="J45" s="115"/>
      <c r="K45" s="115"/>
      <c r="L45" s="115"/>
      <c r="M45" s="123"/>
      <c r="N45" s="123"/>
      <c r="O45" s="124"/>
      <c r="P45" s="124"/>
      <c r="Q45" s="125"/>
      <c r="R45" s="106"/>
      <c r="S45" s="77"/>
    </row>
    <row r="46" spans="1:19" ht="18">
      <c r="A46" s="77"/>
      <c r="B46" s="121"/>
      <c r="C46" s="91"/>
      <c r="D46" s="101"/>
      <c r="E46" s="99" t="s">
        <v>87</v>
      </c>
      <c r="F46" s="126"/>
      <c r="G46" s="127"/>
      <c r="H46" s="127"/>
      <c r="I46" s="127"/>
      <c r="J46" s="127"/>
      <c r="K46" s="127"/>
      <c r="L46" s="127"/>
      <c r="M46" s="127"/>
      <c r="N46" s="128"/>
      <c r="O46" s="128"/>
      <c r="P46" s="124"/>
      <c r="Q46" s="125"/>
      <c r="R46" s="106"/>
      <c r="S46" s="77"/>
    </row>
    <row r="47" spans="1:19" ht="18">
      <c r="A47" s="77"/>
      <c r="B47" s="121"/>
      <c r="C47" s="91"/>
      <c r="D47" s="94"/>
      <c r="E47" s="135"/>
      <c r="F47" s="130"/>
      <c r="G47" s="123"/>
      <c r="H47" s="123"/>
      <c r="I47" s="123"/>
      <c r="J47" s="123"/>
      <c r="K47" s="123"/>
      <c r="L47" s="123"/>
      <c r="M47" s="123"/>
      <c r="N47" s="124"/>
      <c r="O47" s="124"/>
      <c r="P47" s="124"/>
      <c r="Q47" s="125"/>
      <c r="R47" s="106"/>
      <c r="S47" s="77"/>
    </row>
    <row r="48" spans="1:19" ht="15">
      <c r="A48" s="77"/>
      <c r="B48" s="121"/>
      <c r="C48" s="91"/>
      <c r="D48" s="94"/>
      <c r="E48" s="111" t="s">
        <v>88</v>
      </c>
      <c r="F48" s="116"/>
      <c r="G48" s="113" t="s">
        <v>89</v>
      </c>
      <c r="H48" s="113"/>
      <c r="I48" s="116"/>
      <c r="J48" s="77"/>
      <c r="K48" s="111" t="s">
        <v>90</v>
      </c>
      <c r="L48" s="134"/>
      <c r="M48" s="113" t="s">
        <v>91</v>
      </c>
      <c r="N48" s="113"/>
      <c r="P48" s="124"/>
      <c r="Q48" s="125"/>
      <c r="R48" s="106"/>
      <c r="S48" s="77"/>
    </row>
    <row r="49" spans="1:19">
      <c r="A49" s="77"/>
      <c r="B49" s="121"/>
      <c r="C49" s="91"/>
      <c r="D49" s="94"/>
      <c r="E49" s="136"/>
      <c r="F49" s="116"/>
      <c r="G49" s="113" t="s">
        <v>92</v>
      </c>
      <c r="H49" s="113"/>
      <c r="I49" s="116"/>
      <c r="J49" s="116"/>
      <c r="K49" s="136"/>
      <c r="L49" s="137"/>
      <c r="M49" s="113" t="s">
        <v>93</v>
      </c>
      <c r="N49" s="113"/>
      <c r="P49" s="124"/>
      <c r="Q49" s="125"/>
      <c r="R49" s="106"/>
      <c r="S49" s="77"/>
    </row>
    <row r="50" spans="1:19">
      <c r="A50" s="77"/>
      <c r="B50" s="121"/>
      <c r="C50" s="91"/>
      <c r="D50" s="94"/>
      <c r="E50" s="136"/>
      <c r="F50" s="116"/>
      <c r="G50" s="113"/>
      <c r="H50" s="113"/>
      <c r="I50" s="116"/>
      <c r="J50" s="116"/>
      <c r="K50" s="136"/>
      <c r="L50" s="137"/>
      <c r="M50" s="113"/>
      <c r="N50" s="113"/>
      <c r="P50" s="124"/>
      <c r="Q50" s="125"/>
      <c r="R50" s="106"/>
      <c r="S50" s="77"/>
    </row>
    <row r="51" spans="1:19" ht="15">
      <c r="A51" s="77"/>
      <c r="B51" s="121"/>
      <c r="C51" s="91"/>
      <c r="D51" s="94"/>
      <c r="E51" s="111" t="s">
        <v>94</v>
      </c>
      <c r="F51" s="116"/>
      <c r="G51" s="113" t="s">
        <v>95</v>
      </c>
      <c r="H51" s="113"/>
      <c r="I51" s="116"/>
      <c r="J51" s="77"/>
      <c r="K51" s="111" t="s">
        <v>96</v>
      </c>
      <c r="L51" s="134"/>
      <c r="M51" s="113" t="s">
        <v>97</v>
      </c>
      <c r="N51" s="113"/>
      <c r="P51" s="124"/>
      <c r="Q51" s="125"/>
      <c r="R51" s="106"/>
      <c r="S51" s="77"/>
    </row>
    <row r="52" spans="1:19" ht="15">
      <c r="A52" s="77"/>
      <c r="B52" s="121"/>
      <c r="C52" s="91"/>
      <c r="D52" s="94"/>
      <c r="E52" s="136"/>
      <c r="F52" s="116"/>
      <c r="G52" s="113" t="s">
        <v>98</v>
      </c>
      <c r="H52" s="113"/>
      <c r="I52" s="116"/>
      <c r="J52" s="77"/>
      <c r="K52" s="111" t="s">
        <v>99</v>
      </c>
      <c r="L52" s="137"/>
      <c r="M52" s="113" t="s">
        <v>100</v>
      </c>
      <c r="N52" s="113"/>
      <c r="P52" s="124"/>
      <c r="Q52" s="125"/>
      <c r="R52" s="106"/>
      <c r="S52" s="77"/>
    </row>
    <row r="53" spans="1:19">
      <c r="A53" s="77"/>
      <c r="B53" s="121"/>
      <c r="C53" s="91"/>
      <c r="D53" s="94"/>
      <c r="E53" s="136"/>
      <c r="F53" s="116"/>
      <c r="G53" s="113"/>
      <c r="H53" s="113"/>
      <c r="I53" s="116"/>
      <c r="J53" s="116"/>
      <c r="K53" s="136"/>
      <c r="L53" s="137"/>
      <c r="M53" s="113"/>
      <c r="N53" s="113"/>
      <c r="P53" s="124"/>
      <c r="Q53" s="125"/>
      <c r="R53" s="106"/>
      <c r="S53" s="77"/>
    </row>
    <row r="54" spans="1:19" ht="15.5" thickBot="1">
      <c r="A54" s="77"/>
      <c r="B54" s="121"/>
      <c r="C54" s="91"/>
      <c r="D54" s="94"/>
      <c r="E54" s="111" t="s">
        <v>101</v>
      </c>
      <c r="F54" s="116"/>
      <c r="G54" s="113" t="s">
        <v>102</v>
      </c>
      <c r="H54" s="113"/>
      <c r="I54" s="116"/>
      <c r="J54" s="77"/>
      <c r="K54" s="111" t="s">
        <v>103</v>
      </c>
      <c r="L54" s="137"/>
      <c r="M54" s="113" t="s">
        <v>104</v>
      </c>
      <c r="N54" s="113"/>
      <c r="P54" s="124"/>
      <c r="Q54" s="125"/>
      <c r="R54" s="106"/>
      <c r="S54" s="77"/>
    </row>
    <row r="55" spans="1:19">
      <c r="A55" s="94"/>
      <c r="B55" s="138"/>
      <c r="C55" s="139"/>
      <c r="D55" s="94"/>
      <c r="E55" s="116"/>
      <c r="F55" s="116"/>
      <c r="G55" s="113" t="s">
        <v>105</v>
      </c>
      <c r="H55" s="113"/>
      <c r="I55" s="116"/>
      <c r="J55" s="116"/>
      <c r="K55" s="140"/>
      <c r="L55" s="116"/>
      <c r="M55" s="113" t="s">
        <v>106</v>
      </c>
      <c r="N55" s="113"/>
      <c r="P55" s="124"/>
      <c r="Q55" s="141"/>
      <c r="R55" s="142"/>
      <c r="S55" s="77"/>
    </row>
    <row r="56" spans="1:19">
      <c r="A56" s="77"/>
      <c r="B56" s="77"/>
      <c r="C56" s="106"/>
      <c r="D56" s="94"/>
      <c r="E56" s="122"/>
      <c r="F56" s="122"/>
      <c r="G56" s="123"/>
      <c r="H56" s="123"/>
      <c r="I56" s="123"/>
      <c r="J56" s="123"/>
      <c r="K56" s="123"/>
      <c r="L56" s="123"/>
      <c r="M56" s="123"/>
      <c r="N56" s="123"/>
      <c r="O56" s="124"/>
      <c r="P56" s="124"/>
      <c r="Q56" s="143"/>
      <c r="R56" s="77"/>
      <c r="S56" s="77"/>
    </row>
    <row r="57" spans="1:19" ht="3" customHeight="1" thickBot="1">
      <c r="A57" s="77"/>
      <c r="B57" s="77"/>
      <c r="C57" s="106"/>
      <c r="D57" s="94"/>
      <c r="E57" s="144"/>
      <c r="F57" s="144"/>
      <c r="G57" s="104"/>
      <c r="H57" s="104"/>
      <c r="I57" s="104"/>
      <c r="J57" s="104"/>
      <c r="K57" s="104"/>
      <c r="L57" s="104"/>
      <c r="M57" s="104"/>
      <c r="N57" s="104"/>
      <c r="O57" s="145"/>
      <c r="P57" s="145"/>
      <c r="Q57" s="146"/>
      <c r="R57" s="77"/>
      <c r="S57" s="77"/>
    </row>
    <row r="58" spans="1:19" ht="15" hidden="1" thickBot="1">
      <c r="A58" s="77"/>
      <c r="B58" s="77"/>
      <c r="C58" s="147"/>
      <c r="D58" s="80"/>
      <c r="E58" s="148"/>
      <c r="F58" s="148"/>
      <c r="G58" s="149"/>
      <c r="H58" s="149"/>
      <c r="I58" s="149"/>
      <c r="J58" s="149"/>
      <c r="K58" s="149"/>
      <c r="L58" s="149"/>
      <c r="M58" s="149"/>
      <c r="N58" s="149"/>
      <c r="O58" s="149"/>
      <c r="P58" s="149"/>
      <c r="Q58" s="150"/>
      <c r="R58" s="77"/>
      <c r="S58" s="77"/>
    </row>
    <row r="59" spans="1:19" ht="15.5" thickTop="1" thickBot="1">
      <c r="A59" s="77"/>
      <c r="B59" s="77"/>
      <c r="C59" s="95"/>
      <c r="D59" s="151"/>
      <c r="E59" s="152"/>
      <c r="F59" s="152"/>
      <c r="G59" s="153"/>
      <c r="H59" s="153"/>
      <c r="I59" s="153"/>
      <c r="J59" s="153"/>
      <c r="K59" s="153"/>
      <c r="L59" s="153"/>
      <c r="M59" s="153"/>
      <c r="N59" s="153"/>
      <c r="O59" s="153"/>
      <c r="P59" s="154"/>
      <c r="Q59" s="155"/>
      <c r="R59" s="77"/>
      <c r="S59" s="77"/>
    </row>
    <row r="60" spans="1:19">
      <c r="A60" s="77"/>
      <c r="B60" s="77"/>
      <c r="C60" s="77"/>
      <c r="D60" s="77"/>
      <c r="E60" s="78"/>
      <c r="F60" s="78"/>
      <c r="G60" s="77"/>
      <c r="H60" s="77"/>
      <c r="I60" s="77"/>
      <c r="J60" s="77"/>
      <c r="K60" s="77"/>
      <c r="L60" s="77"/>
      <c r="M60" s="77"/>
      <c r="N60" s="77"/>
      <c r="O60" s="77"/>
      <c r="P60" s="77"/>
      <c r="Q60" s="77"/>
      <c r="R60" s="77"/>
      <c r="S60" s="7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Tab 34, Fig 17</vt:lpstr>
      <vt:lpstr>Symbols</vt:lpstr>
      <vt:lpstr>'Tab 34, Fig 17'!Print_Area</vt:lpstr>
    </vt:vector>
  </TitlesOfParts>
  <Company>GOA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danny.downs</dc:creator>
  <cp:lastModifiedBy>kirk.macleod</cp:lastModifiedBy>
  <dcterms:created xsi:type="dcterms:W3CDTF">2017-01-25T15:24:41Z</dcterms:created>
  <dcterms:modified xsi:type="dcterms:W3CDTF">2017-01-27T17:40:30Z</dcterms:modified>
</cp:coreProperties>
</file>