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Tourism_New\Operations\Data Analysis\Annual Publications\Ideas for new publications\"/>
    </mc:Choice>
  </mc:AlternateContent>
  <bookViews>
    <workbookView xWindow="0" yWindow="0" windowWidth="25200" windowHeight="11850" activeTab="2"/>
  </bookViews>
  <sheets>
    <sheet name="Person-Visits" sheetId="1" r:id="rId1"/>
    <sheet name="Expenditure" sheetId="2" r:id="rId2"/>
    <sheet name="Expenditure by Category" sheetId="8" r:id="rId3"/>
    <sheet name="Main purpose" sheetId="3" r:id="rId4"/>
    <sheet name="Accommodation" sheetId="4" r:id="rId5"/>
    <sheet name="Averages" sheetId="7" r:id="rId6"/>
    <sheet name="Quarterly data" sheetId="5" r:id="rId7"/>
    <sheet name="Activities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B11" i="2"/>
  <c r="F18" i="3" l="1"/>
  <c r="F19" i="3"/>
  <c r="F20" i="3"/>
  <c r="D20" i="3"/>
  <c r="C20" i="3"/>
  <c r="B20" i="3"/>
  <c r="C19" i="3"/>
  <c r="D19" i="3"/>
  <c r="B19" i="3"/>
  <c r="C18" i="3"/>
  <c r="D18" i="3"/>
  <c r="B18" i="3"/>
  <c r="F6" i="1"/>
  <c r="F7" i="1"/>
  <c r="F8" i="1"/>
  <c r="F9" i="1"/>
  <c r="F10" i="1"/>
  <c r="F5" i="1"/>
  <c r="E5" i="1"/>
  <c r="F8" i="3" l="1"/>
  <c r="F9" i="3"/>
  <c r="F10" i="3"/>
  <c r="B49" i="1" l="1"/>
  <c r="G31" i="1"/>
  <c r="H31" i="1"/>
  <c r="C32" i="1"/>
  <c r="F32" i="1"/>
  <c r="G32" i="1"/>
  <c r="H32" i="1"/>
  <c r="C31" i="1"/>
  <c r="D31" i="1"/>
  <c r="F31" i="1"/>
  <c r="C29" i="1"/>
  <c r="D29" i="1"/>
  <c r="F29" i="1"/>
  <c r="G29" i="1"/>
  <c r="H29" i="1"/>
  <c r="C30" i="1"/>
  <c r="D30" i="1"/>
  <c r="F30" i="1"/>
  <c r="H30" i="1"/>
  <c r="B29" i="1"/>
  <c r="C27" i="1"/>
  <c r="H27" i="1"/>
  <c r="B27" i="1"/>
  <c r="C28" i="1"/>
  <c r="D28" i="1"/>
  <c r="F28" i="1"/>
  <c r="G28" i="1"/>
  <c r="H28" i="1"/>
  <c r="B28" i="1"/>
  <c r="H47" i="8" l="1"/>
  <c r="I47" i="8"/>
  <c r="J47" i="8"/>
  <c r="H48" i="8"/>
  <c r="I48" i="8"/>
  <c r="J48" i="8"/>
  <c r="H49" i="8"/>
  <c r="I49" i="8"/>
  <c r="J49" i="8"/>
  <c r="H50" i="8"/>
  <c r="I50" i="8"/>
  <c r="J50" i="8"/>
  <c r="H51" i="8"/>
  <c r="I51" i="8"/>
  <c r="J51" i="8"/>
  <c r="H52" i="8"/>
  <c r="I52" i="8"/>
  <c r="J52" i="8"/>
  <c r="J46" i="8"/>
  <c r="I46" i="8"/>
  <c r="H46" i="8"/>
  <c r="H39" i="8"/>
  <c r="I39" i="8"/>
  <c r="J39" i="8"/>
  <c r="H40" i="8"/>
  <c r="I40" i="8"/>
  <c r="J40" i="8"/>
  <c r="H41" i="8"/>
  <c r="I41" i="8"/>
  <c r="J41" i="8"/>
  <c r="H42" i="8"/>
  <c r="I42" i="8"/>
  <c r="J42" i="8"/>
  <c r="H43" i="8"/>
  <c r="I43" i="8"/>
  <c r="J43" i="8"/>
  <c r="H44" i="8"/>
  <c r="I44" i="8"/>
  <c r="J44" i="8"/>
  <c r="J38" i="8"/>
  <c r="I38" i="8"/>
  <c r="H38" i="8"/>
  <c r="H36" i="8"/>
  <c r="I36" i="8"/>
  <c r="J36" i="8"/>
  <c r="H31" i="8"/>
  <c r="I31" i="8"/>
  <c r="J31" i="8"/>
  <c r="H32" i="8"/>
  <c r="I32" i="8"/>
  <c r="J32" i="8"/>
  <c r="H33" i="8"/>
  <c r="I33" i="8"/>
  <c r="J33" i="8"/>
  <c r="H34" i="8"/>
  <c r="I34" i="8"/>
  <c r="J34" i="8"/>
  <c r="H35" i="8"/>
  <c r="I35" i="8"/>
  <c r="J35" i="8"/>
  <c r="J30" i="8"/>
  <c r="I30" i="8"/>
  <c r="H30" i="8"/>
  <c r="H23" i="8"/>
  <c r="I23" i="8"/>
  <c r="J23" i="8"/>
  <c r="H24" i="8"/>
  <c r="I24" i="8"/>
  <c r="J24" i="8"/>
  <c r="H25" i="8"/>
  <c r="I25" i="8"/>
  <c r="J25" i="8"/>
  <c r="H26" i="8"/>
  <c r="I26" i="8"/>
  <c r="J26" i="8"/>
  <c r="H27" i="8"/>
  <c r="I27" i="8"/>
  <c r="J27" i="8"/>
  <c r="H28" i="8"/>
  <c r="I28" i="8"/>
  <c r="J28" i="8"/>
  <c r="J22" i="8"/>
  <c r="I22" i="8"/>
  <c r="H22" i="8"/>
  <c r="H20" i="8"/>
  <c r="I20" i="8"/>
  <c r="J20" i="8"/>
  <c r="H15" i="8"/>
  <c r="I15" i="8"/>
  <c r="J15" i="8"/>
  <c r="H16" i="8"/>
  <c r="I16" i="8"/>
  <c r="J16" i="8"/>
  <c r="H17" i="8"/>
  <c r="I17" i="8"/>
  <c r="J17" i="8"/>
  <c r="H18" i="8"/>
  <c r="I18" i="8"/>
  <c r="J18" i="8"/>
  <c r="H19" i="8"/>
  <c r="I19" i="8"/>
  <c r="J19" i="8"/>
  <c r="J14" i="8"/>
  <c r="I14" i="8"/>
  <c r="H14" i="8"/>
  <c r="I7" i="8"/>
  <c r="J7" i="8"/>
  <c r="I8" i="8"/>
  <c r="J8" i="8"/>
  <c r="I9" i="8"/>
  <c r="J9" i="8"/>
  <c r="I10" i="8"/>
  <c r="J10" i="8"/>
  <c r="I11" i="8"/>
  <c r="J11" i="8"/>
  <c r="I12" i="8"/>
  <c r="J12" i="8"/>
  <c r="J6" i="8"/>
  <c r="I6" i="8"/>
  <c r="H7" i="8"/>
  <c r="H8" i="8"/>
  <c r="H9" i="8"/>
  <c r="H10" i="8"/>
  <c r="H11" i="8"/>
  <c r="H12" i="8"/>
  <c r="H6" i="8"/>
  <c r="C18" i="4"/>
  <c r="D18" i="4"/>
  <c r="E18" i="4"/>
  <c r="F18" i="4"/>
  <c r="G18" i="4"/>
  <c r="C19" i="4"/>
  <c r="D19" i="4"/>
  <c r="E19" i="4"/>
  <c r="F19" i="4"/>
  <c r="G19" i="4"/>
  <c r="C20" i="4"/>
  <c r="D20" i="4"/>
  <c r="E20" i="4"/>
  <c r="F20" i="4"/>
  <c r="G20" i="4"/>
  <c r="B20" i="4"/>
  <c r="B19" i="4"/>
  <c r="B18" i="4"/>
  <c r="C16" i="4"/>
  <c r="D16" i="4"/>
  <c r="E16" i="4"/>
  <c r="F16" i="4"/>
  <c r="G16" i="4"/>
  <c r="C17" i="4"/>
  <c r="D17" i="4"/>
  <c r="E17" i="4"/>
  <c r="F17" i="4"/>
  <c r="G17" i="4"/>
  <c r="B17" i="4"/>
  <c r="B16" i="4"/>
  <c r="C15" i="4"/>
  <c r="D15" i="4"/>
  <c r="E15" i="4"/>
  <c r="F15" i="4"/>
  <c r="G15" i="4"/>
  <c r="B15" i="4"/>
  <c r="G5" i="4"/>
  <c r="G6" i="4"/>
  <c r="G7" i="4"/>
  <c r="G8" i="4"/>
  <c r="G9" i="4"/>
  <c r="G10" i="4"/>
  <c r="F5" i="3"/>
  <c r="D15" i="3" s="1"/>
  <c r="F6" i="3"/>
  <c r="D16" i="3" s="1"/>
  <c r="F7" i="3"/>
  <c r="B17" i="3" s="1"/>
  <c r="B16" i="2"/>
  <c r="C16" i="2"/>
  <c r="B17" i="2"/>
  <c r="C17" i="2"/>
  <c r="B18" i="2"/>
  <c r="C18" i="2"/>
  <c r="B19" i="2"/>
  <c r="C19" i="2"/>
  <c r="B20" i="2"/>
  <c r="C20" i="2"/>
  <c r="C15" i="2"/>
  <c r="B15" i="2"/>
  <c r="D10" i="2"/>
  <c r="D9" i="2"/>
  <c r="D8" i="2"/>
  <c r="D7" i="2"/>
  <c r="D6" i="2"/>
  <c r="D5" i="2"/>
  <c r="F51" i="1"/>
  <c r="H53" i="1"/>
  <c r="H52" i="1"/>
  <c r="D51" i="1"/>
  <c r="H51" i="1"/>
  <c r="C51" i="1"/>
  <c r="D52" i="1"/>
  <c r="G52" i="1"/>
  <c r="C52" i="1"/>
  <c r="C53" i="1"/>
  <c r="F53" i="1"/>
  <c r="G53" i="1"/>
  <c r="C50" i="1"/>
  <c r="F50" i="1"/>
  <c r="H50" i="1"/>
  <c r="B50" i="1"/>
  <c r="C49" i="1"/>
  <c r="D49" i="1"/>
  <c r="F49" i="1"/>
  <c r="H49" i="1"/>
  <c r="H48" i="1"/>
  <c r="B48" i="1"/>
  <c r="E10" i="1"/>
  <c r="E6" i="1"/>
  <c r="E7" i="1"/>
  <c r="E8" i="1"/>
  <c r="E9" i="1"/>
  <c r="F15" i="3" l="1"/>
  <c r="F17" i="3"/>
  <c r="E17" i="3"/>
  <c r="C17" i="3"/>
  <c r="C15" i="3"/>
  <c r="F16" i="3"/>
  <c r="E15" i="3"/>
  <c r="D17" i="3"/>
  <c r="B15" i="3"/>
  <c r="E16" i="3"/>
  <c r="C16" i="3"/>
  <c r="B16" i="3"/>
</calcChain>
</file>

<file path=xl/sharedStrings.xml><?xml version="1.0" encoding="utf-8"?>
<sst xmlns="http://schemas.openxmlformats.org/spreadsheetml/2006/main" count="509" uniqueCount="98">
  <si>
    <t>Alberta North</t>
  </si>
  <si>
    <t>Alberta Central</t>
  </si>
  <si>
    <t>Edmonton and Area</t>
  </si>
  <si>
    <t>Canadian Rockies</t>
  </si>
  <si>
    <t>Calgary and Area</t>
  </si>
  <si>
    <t>Alberta South</t>
  </si>
  <si>
    <t>Other Canada</t>
  </si>
  <si>
    <t>N/A</t>
  </si>
  <si>
    <t>Total</t>
  </si>
  <si>
    <t xml:space="preserve">Overnight  </t>
  </si>
  <si>
    <t>Share of overnight</t>
  </si>
  <si>
    <t>Alberta</t>
  </si>
  <si>
    <t>Visiting Friends / Relatives (VFR)</t>
  </si>
  <si>
    <t>Pleasure</t>
  </si>
  <si>
    <t>Business</t>
  </si>
  <si>
    <t>All Other</t>
  </si>
  <si>
    <t>Friends or relatives</t>
  </si>
  <si>
    <t>Camp</t>
  </si>
  <si>
    <t>Other roofed properties</t>
  </si>
  <si>
    <t>Motel</t>
  </si>
  <si>
    <t>Hotel</t>
  </si>
  <si>
    <t>Alberta North Total</t>
  </si>
  <si>
    <t>Alberta Central Total</t>
  </si>
  <si>
    <t>Edmonton and Area Total</t>
  </si>
  <si>
    <t>Canadian Rockies Total</t>
  </si>
  <si>
    <t>Calgary and Area Total</t>
  </si>
  <si>
    <t>Alberta South Total</t>
  </si>
  <si>
    <t xml:space="preserve"> Food and Beverages</t>
  </si>
  <si>
    <t xml:space="preserve"> Private Vehicle</t>
  </si>
  <si>
    <t xml:space="preserve"> Public and Local Transport</t>
  </si>
  <si>
    <t xml:space="preserve"> Recreation and Entertainment</t>
  </si>
  <si>
    <t xml:space="preserve"> Retail and Other</t>
  </si>
  <si>
    <t xml:space="preserve"> Accommodation</t>
  </si>
  <si>
    <t>Canada</t>
  </si>
  <si>
    <t xml:space="preserve">Total </t>
  </si>
  <si>
    <t>Visit friends or family (165)</t>
  </si>
  <si>
    <t>Any outdoor activity (325)</t>
  </si>
  <si>
    <t>Visit friends or family (740)</t>
  </si>
  <si>
    <t>Camping (706)</t>
  </si>
  <si>
    <t>Visit friends or family (771)</t>
  </si>
  <si>
    <t>Any entertainment/cultural activity (699)</t>
  </si>
  <si>
    <t>Park - National, provincial or other nature park (1,175)</t>
  </si>
  <si>
    <t>Hiking or backpacking (801)</t>
  </si>
  <si>
    <t>Any entertainment/cultural activity (476)</t>
  </si>
  <si>
    <t>Visit friends or family (936)</t>
  </si>
  <si>
    <t>Any entertainment/cultural activity (860)</t>
  </si>
  <si>
    <t>Visit friends or family (466)</t>
  </si>
  <si>
    <t>Park - National, provincial or other nature park (319)</t>
  </si>
  <si>
    <t>Share of same-day</t>
  </si>
  <si>
    <t>Same-day</t>
  </si>
  <si>
    <t>Source: Statistics Canada, Travel Survey of Residents of Canada.</t>
  </si>
  <si>
    <t>Did not do any activities (197)</t>
  </si>
  <si>
    <t>Did not do any activities (1,014)</t>
  </si>
  <si>
    <t>Did not do any activities (644)</t>
  </si>
  <si>
    <t>Did not do any activities (405)</t>
  </si>
  <si>
    <t>Did not do any activities (760)</t>
  </si>
  <si>
    <t>Destination</t>
  </si>
  <si>
    <t>Origin</t>
  </si>
  <si>
    <t>TOTAL</t>
  </si>
  <si>
    <t>Tourism Region</t>
  </si>
  <si>
    <t>Domestic Person-Visits by Tourism Region - 2017</t>
  </si>
  <si>
    <t>Note: Travellers to Alberta may visit more than one tourism region while in the province, therefore the total by region does not add up to total province person-visits.</t>
  </si>
  <si>
    <t>Note: N/A - data not available due to small sample size.</t>
  </si>
  <si>
    <t>Person-visits by Tourism Region and Length of Stay in 2017 (in 000s)</t>
  </si>
  <si>
    <t>Total Person-Visits by Tourism Region and Origin in 2017 (in 000s)</t>
  </si>
  <si>
    <t>Share of Total Person-Visits by Origin in 2017</t>
  </si>
  <si>
    <t>Overnight Person-Visits by Origin in 2017 (in 000s)</t>
  </si>
  <si>
    <t>Share of Overnight Person-Visits by Origin in 2017</t>
  </si>
  <si>
    <t>Tourism Expenditure by Tourism Region and Origin in 2017 (in $000s)</t>
  </si>
  <si>
    <t>Share of Tourism Expenditure by Tourism Region and Origin in 2017</t>
  </si>
  <si>
    <t>Overnight Person-Visits by Main Purpose in 2017 (in 000s)</t>
  </si>
  <si>
    <t>Share of Overnight Person-Visits by Main Purpose in 2017</t>
  </si>
  <si>
    <t>Person-Nights by Accommodation Type in 2017 (in 000s)</t>
  </si>
  <si>
    <t>Share of Person-Nights by Accommodation Type in 2017</t>
  </si>
  <si>
    <t>Domestic Tourism Expenditure by Tourism Region - 2017</t>
  </si>
  <si>
    <t>Average party size by Origin in 2017</t>
  </si>
  <si>
    <t>Average Length of Stay by Origin in 2017</t>
  </si>
  <si>
    <t>Accommodation Types used by Domestic Visitors by Tourism Region - 2017</t>
  </si>
  <si>
    <t>Averages related to Party Size, Spending and Number of Nights for Domestic Visitors by Tourism Region - 2017</t>
  </si>
  <si>
    <t>Average Spend per Person by Origin in 2017</t>
  </si>
  <si>
    <t>Average Spend per Party per Night by Origin in 2017</t>
  </si>
  <si>
    <t>Average Spend per Party by Origin in 2017</t>
  </si>
  <si>
    <t>Average Spend per Person per Night by Origin in 2017</t>
  </si>
  <si>
    <t>Quarter</t>
  </si>
  <si>
    <t>Q1</t>
  </si>
  <si>
    <t>Q2</t>
  </si>
  <si>
    <t>Q3</t>
  </si>
  <si>
    <t>Q4</t>
  </si>
  <si>
    <t>Tourism Expenditure (same-day and overnight) by Category for each Tourism Region - 2017</t>
  </si>
  <si>
    <t>Share of Expenditure by Category and Origin in 2017</t>
  </si>
  <si>
    <t>Tourism Expenditure by Category and Origin in 2017 (in $000s)</t>
  </si>
  <si>
    <t>Top Activities for Overnight Visitors by Tourism Region - 2017</t>
  </si>
  <si>
    <t>Top activities (ranked) by Tourism Region in 2017 (Overnight Person-Visits in 000s)</t>
  </si>
  <si>
    <t>Overnight Person-Visits by Tourism Region and Quarter (Seasonality) - 2017</t>
  </si>
  <si>
    <t>Overnight Person-Visits by Quarter in 2017 (in 000s)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</si>
  <si>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</si>
  <si>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</t>
  </si>
  <si>
    <t xml:space="preserve">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</si>
</sst>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  <numFmt numFmtId="165" formatCode="_-* #,##0_-;\-* #,##0_-;_-* &quot;-&quot;??_-;_-@_-"/>
    <numFmt numFmtId="166" formatCode="&quot;$&quot;#,###"/>
    <numFmt numFmtId="167" formatCode="0.0"/>
    <numFmt numFmtId="168" formatCode="_-&quot;$&quot;* #,##0.0_-;\-&quot;$&quot;* #,##0.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left" indent="2"/>
    </xf>
    <xf numFmtId="164" fontId="0" fillId="0" borderId="2" xfId="0" applyNumberFormat="1" applyBorder="1"/>
    <xf numFmtId="165" fontId="0" fillId="0" borderId="2" xfId="1" applyNumberFormat="1" applyFont="1" applyBorder="1"/>
    <xf numFmtId="1" fontId="0" fillId="0" borderId="2" xfId="0" applyNumberFormat="1" applyBorder="1" applyAlignment="1">
      <alignment horizontal="right"/>
    </xf>
    <xf numFmtId="1" fontId="0" fillId="0" borderId="2" xfId="0" applyNumberFormat="1" applyBorder="1"/>
    <xf numFmtId="1" fontId="0" fillId="0" borderId="2" xfId="0" applyNumberFormat="1" applyBorder="1" applyAlignment="1">
      <alignment horizontal="right" vertical="center"/>
    </xf>
    <xf numFmtId="9" fontId="0" fillId="0" borderId="2" xfId="3" applyFont="1" applyBorder="1"/>
    <xf numFmtId="9" fontId="0" fillId="0" borderId="2" xfId="3" applyFont="1" applyBorder="1" applyAlignment="1">
      <alignment horizontal="right"/>
    </xf>
    <xf numFmtId="0" fontId="0" fillId="0" borderId="0" xfId="0" applyAlignment="1">
      <alignment horizontal="center" vertical="center"/>
    </xf>
    <xf numFmtId="166" fontId="0" fillId="0" borderId="2" xfId="0" applyNumberFormat="1" applyBorder="1"/>
    <xf numFmtId="166" fontId="0" fillId="0" borderId="2" xfId="0" applyNumberFormat="1" applyFill="1" applyBorder="1"/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 indent="1"/>
    </xf>
    <xf numFmtId="164" fontId="0" fillId="0" borderId="0" xfId="0" applyNumberFormat="1" applyFill="1"/>
    <xf numFmtId="0" fontId="0" fillId="0" borderId="0" xfId="0" applyFont="1" applyFill="1"/>
    <xf numFmtId="164" fontId="0" fillId="0" borderId="2" xfId="0" applyNumberFormat="1" applyFill="1" applyBorder="1"/>
    <xf numFmtId="9" fontId="0" fillId="0" borderId="2" xfId="3" applyFont="1" applyFill="1" applyBorder="1"/>
    <xf numFmtId="165" fontId="0" fillId="0" borderId="0" xfId="1" applyNumberFormat="1" applyFon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0" fontId="0" fillId="0" borderId="14" xfId="0" applyBorder="1"/>
    <xf numFmtId="165" fontId="0" fillId="0" borderId="14" xfId="1" applyNumberFormat="1" applyFont="1" applyBorder="1" applyAlignment="1">
      <alignment horizontal="right"/>
    </xf>
    <xf numFmtId="165" fontId="0" fillId="0" borderId="15" xfId="1" applyNumberFormat="1" applyFon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10" xfId="1" applyNumberFormat="1" applyFont="1" applyBorder="1" applyAlignment="1">
      <alignment horizontal="right"/>
    </xf>
    <xf numFmtId="167" fontId="0" fillId="0" borderId="2" xfId="0" applyNumberFormat="1" applyBorder="1"/>
    <xf numFmtId="168" fontId="0" fillId="0" borderId="2" xfId="2" applyNumberFormat="1" applyFont="1" applyBorder="1"/>
    <xf numFmtId="0" fontId="2" fillId="0" borderId="19" xfId="0" applyFont="1" applyFill="1" applyBorder="1"/>
    <xf numFmtId="0" fontId="0" fillId="0" borderId="21" xfId="0" applyNumberFormat="1" applyBorder="1"/>
    <xf numFmtId="0" fontId="0" fillId="0" borderId="21" xfId="0" applyNumberFormat="1" applyFill="1" applyBorder="1"/>
    <xf numFmtId="0" fontId="0" fillId="0" borderId="22" xfId="0" applyNumberFormat="1" applyBorder="1"/>
    <xf numFmtId="166" fontId="0" fillId="0" borderId="0" xfId="0" applyNumberFormat="1" applyBorder="1"/>
    <xf numFmtId="166" fontId="0" fillId="0" borderId="0" xfId="0" applyNumberFormat="1" applyFill="1" applyBorder="1"/>
    <xf numFmtId="166" fontId="0" fillId="0" borderId="23" xfId="0" applyNumberFormat="1" applyBorder="1"/>
    <xf numFmtId="166" fontId="0" fillId="0" borderId="6" xfId="0" applyNumberFormat="1" applyBorder="1"/>
    <xf numFmtId="166" fontId="0" fillId="0" borderId="6" xfId="0" applyNumberFormat="1" applyFill="1" applyBorder="1"/>
    <xf numFmtId="166" fontId="0" fillId="0" borderId="24" xfId="0" applyNumberFormat="1" applyBorder="1"/>
    <xf numFmtId="9" fontId="0" fillId="0" borderId="0" xfId="3" applyFont="1" applyBorder="1"/>
    <xf numFmtId="9" fontId="0" fillId="0" borderId="0" xfId="3" applyFont="1" applyFill="1" applyBorder="1"/>
    <xf numFmtId="9" fontId="0" fillId="0" borderId="23" xfId="3" applyFont="1" applyBorder="1"/>
    <xf numFmtId="9" fontId="0" fillId="0" borderId="6" xfId="3" applyFont="1" applyBorder="1"/>
    <xf numFmtId="0" fontId="0" fillId="0" borderId="0" xfId="0" applyNumberFormat="1" applyBorder="1"/>
    <xf numFmtId="9" fontId="0" fillId="0" borderId="6" xfId="3" applyFont="1" applyFill="1" applyBorder="1"/>
    <xf numFmtId="9" fontId="0" fillId="0" borderId="24" xfId="3" applyFont="1" applyBorder="1"/>
    <xf numFmtId="9" fontId="0" fillId="0" borderId="21" xfId="3" applyFont="1" applyFill="1" applyBorder="1"/>
    <xf numFmtId="9" fontId="0" fillId="0" borderId="22" xfId="3" applyFont="1" applyBorder="1"/>
    <xf numFmtId="9" fontId="0" fillId="0" borderId="21" xfId="3" applyFont="1" applyBorder="1"/>
    <xf numFmtId="0" fontId="2" fillId="0" borderId="0" xfId="0" applyFont="1" applyAlignment="1">
      <alignment vertical="center"/>
    </xf>
    <xf numFmtId="9" fontId="0" fillId="0" borderId="2" xfId="0" applyNumberFormat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indent="2"/>
    </xf>
    <xf numFmtId="164" fontId="0" fillId="0" borderId="0" xfId="0" applyNumberFormat="1" applyFont="1" applyBorder="1"/>
    <xf numFmtId="9" fontId="1" fillId="0" borderId="0" xfId="3" applyFont="1" applyBorder="1"/>
    <xf numFmtId="0" fontId="0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/>
    <xf numFmtId="166" fontId="2" fillId="0" borderId="2" xfId="0" applyNumberFormat="1" applyFont="1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indent="2"/>
    </xf>
    <xf numFmtId="0" fontId="2" fillId="0" borderId="5" xfId="0" applyFont="1" applyBorder="1" applyAlignment="1">
      <alignment horizontal="left" indent="3"/>
    </xf>
    <xf numFmtId="0" fontId="2" fillId="0" borderId="7" xfId="0" applyFont="1" applyBorder="1" applyAlignment="1">
      <alignment horizontal="left" indent="3"/>
    </xf>
    <xf numFmtId="0" fontId="2" fillId="0" borderId="5" xfId="0" applyFont="1" applyBorder="1" applyAlignment="1">
      <alignment horizontal="left" indent="2"/>
    </xf>
    <xf numFmtId="166" fontId="0" fillId="0" borderId="0" xfId="0" applyNumberFormat="1"/>
    <xf numFmtId="0" fontId="2" fillId="0" borderId="0" xfId="0" applyFont="1"/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0" fillId="0" borderId="3" xfId="3" applyFont="1" applyBorder="1" applyAlignment="1">
      <alignment horizontal="center"/>
    </xf>
    <xf numFmtId="9" fontId="0" fillId="0" borderId="4" xfId="3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B6" sqref="B6"/>
    </sheetView>
  </sheetViews>
  <sheetFormatPr defaultRowHeight="14.5" x14ac:dyDescent="0.35"/>
  <cols>
    <col min="1" max="1" width="21.453125" bestFit="1" customWidth="1"/>
    <col min="2" max="2" width="14" customWidth="1"/>
    <col min="3" max="3" width="15.453125" customWidth="1"/>
    <col min="4" max="4" width="20.26953125" customWidth="1"/>
    <col min="5" max="5" width="18.7265625" bestFit="1" customWidth="1"/>
    <col min="6" max="6" width="16.453125" bestFit="1" customWidth="1"/>
    <col min="7" max="7" width="15.81640625" bestFit="1" customWidth="1"/>
    <col min="8" max="8" width="13.26953125" bestFit="1" customWidth="1"/>
    <col min="10" max="10" width="18.7265625" bestFit="1" customWidth="1"/>
    <col min="11" max="11" width="13.26953125" bestFit="1" customWidth="1"/>
    <col min="13" max="13" width="9" bestFit="1" customWidth="1"/>
  </cols>
  <sheetData>
    <row r="1" spans="1:8" ht="20.5" customHeight="1" x14ac:dyDescent="0.35">
      <c r="A1" s="54" t="s">
        <v>60</v>
      </c>
    </row>
    <row r="2" spans="1:8" ht="15" customHeight="1" x14ac:dyDescent="0.35"/>
    <row r="3" spans="1:8" ht="27" customHeight="1" x14ac:dyDescent="0.35">
      <c r="A3" s="90" t="s">
        <v>63</v>
      </c>
      <c r="B3" s="90"/>
      <c r="C3" s="90"/>
      <c r="D3" s="90"/>
      <c r="E3" s="90"/>
      <c r="F3" s="90"/>
    </row>
    <row r="4" spans="1:8" x14ac:dyDescent="0.35">
      <c r="A4" s="16" t="s">
        <v>59</v>
      </c>
      <c r="B4" s="15" t="s">
        <v>8</v>
      </c>
      <c r="C4" s="16" t="s">
        <v>9</v>
      </c>
      <c r="D4" s="16" t="s">
        <v>49</v>
      </c>
      <c r="E4" s="2" t="s">
        <v>10</v>
      </c>
      <c r="F4" s="2" t="s">
        <v>48</v>
      </c>
    </row>
    <row r="5" spans="1:8" x14ac:dyDescent="0.35">
      <c r="A5" s="4" t="s">
        <v>0</v>
      </c>
      <c r="B5" s="5">
        <v>1885.3390774999991</v>
      </c>
      <c r="C5" s="6">
        <v>793.59604279999996</v>
      </c>
      <c r="D5" s="6">
        <v>1091.7430347000004</v>
      </c>
      <c r="E5" s="10">
        <f t="shared" ref="E5:E10" si="0">C5/B5</f>
        <v>0.42093014050943328</v>
      </c>
      <c r="F5" s="10">
        <f>D5/B5</f>
        <v>0.57906985949056733</v>
      </c>
    </row>
    <row r="6" spans="1:8" x14ac:dyDescent="0.35">
      <c r="A6" s="4" t="s">
        <v>1</v>
      </c>
      <c r="B6" s="5" t="s">
        <v>95</v>
      </c>
      <c r="C6" s="6">
        <v>3028.6256451999998</v>
      </c>
      <c r="D6" s="6">
        <v>5975.1184310999997</v>
      </c>
      <c r="E6" s="10" t="e">
        <f t="shared" si="0"/>
        <v>#VALUE!</v>
      </c>
      <c r="F6" s="10" t="e">
        <f t="shared" ref="F6:F10" si="1">D6/B6</f>
        <v>#VALUE!</v>
      </c>
    </row>
    <row r="7" spans="1:8" x14ac:dyDescent="0.35">
      <c r="A7" s="4" t="s">
        <v>2</v>
      </c>
      <c r="B7" s="5">
        <v>7327.4307628999977</v>
      </c>
      <c r="C7" s="6">
        <v>2938.4457231000006</v>
      </c>
      <c r="D7" s="6">
        <v>4388.9850397999999</v>
      </c>
      <c r="E7" s="10">
        <f t="shared" si="0"/>
        <v>0.40101992337857911</v>
      </c>
      <c r="F7" s="10">
        <f t="shared" si="1"/>
        <v>0.59898007662142128</v>
      </c>
    </row>
    <row r="8" spans="1:8" x14ac:dyDescent="0.35">
      <c r="A8" s="4" t="s">
        <v>3</v>
      </c>
      <c r="B8" s="5">
        <v>5236.3586807999982</v>
      </c>
      <c r="C8" s="6">
        <v>1926.4409212</v>
      </c>
      <c r="D8" s="6">
        <v>3309.9177596</v>
      </c>
      <c r="E8" s="10">
        <f t="shared" si="0"/>
        <v>0.36789705186996147</v>
      </c>
      <c r="F8" s="10">
        <f t="shared" si="1"/>
        <v>0.63210294813003887</v>
      </c>
    </row>
    <row r="9" spans="1:8" x14ac:dyDescent="0.35">
      <c r="A9" s="4" t="s">
        <v>4</v>
      </c>
      <c r="B9" s="5">
        <v>7270.6690514000002</v>
      </c>
      <c r="C9" s="6">
        <v>3170.7245616999994</v>
      </c>
      <c r="D9" s="6">
        <v>4099.9444897000003</v>
      </c>
      <c r="E9" s="10">
        <f t="shared" si="0"/>
        <v>0.43609804534968649</v>
      </c>
      <c r="F9" s="10">
        <f t="shared" si="1"/>
        <v>0.56390195465031345</v>
      </c>
    </row>
    <row r="10" spans="1:8" x14ac:dyDescent="0.35">
      <c r="A10" s="4" t="s">
        <v>5</v>
      </c>
      <c r="B10" s="5">
        <v>4374.2821682000003</v>
      </c>
      <c r="C10" s="6">
        <v>1731.9324391999999</v>
      </c>
      <c r="D10" s="6">
        <v>2642.3497289999991</v>
      </c>
      <c r="E10" s="10">
        <f t="shared" si="0"/>
        <v>0.3959352352234477</v>
      </c>
      <c r="F10" s="10">
        <f t="shared" si="1"/>
        <v>0.60406476477655202</v>
      </c>
    </row>
    <row r="11" spans="1:8" s="58" customFormat="1" x14ac:dyDescent="0.35">
      <c r="A11" s="87" t="s">
        <v>61</v>
      </c>
      <c r="B11" s="56"/>
      <c r="C11" s="56"/>
      <c r="D11" s="56"/>
      <c r="E11" s="57"/>
      <c r="F11" s="57"/>
    </row>
    <row r="13" spans="1:8" ht="30" customHeight="1" x14ac:dyDescent="0.35">
      <c r="A13" s="92" t="s">
        <v>64</v>
      </c>
      <c r="B13" s="88"/>
      <c r="C13" s="88"/>
      <c r="D13" s="88"/>
      <c r="E13" s="88"/>
      <c r="F13" s="88"/>
      <c r="G13" s="88"/>
      <c r="H13" s="89"/>
    </row>
    <row r="14" spans="1:8" ht="30" customHeight="1" x14ac:dyDescent="0.35">
      <c r="A14" s="90" t="s">
        <v>56</v>
      </c>
      <c r="B14" s="88" t="s">
        <v>57</v>
      </c>
      <c r="C14" s="88"/>
      <c r="D14" s="88"/>
      <c r="E14" s="88"/>
      <c r="F14" s="88"/>
      <c r="G14" s="88"/>
      <c r="H14" s="89"/>
    </row>
    <row r="15" spans="1:8" x14ac:dyDescent="0.35">
      <c r="A15" s="90"/>
      <c r="B15" s="59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</row>
    <row r="16" spans="1:8" x14ac:dyDescent="0.35">
      <c r="A16" s="60" t="s">
        <v>0</v>
      </c>
      <c r="B16" s="6">
        <v>853.83317750000015</v>
      </c>
      <c r="C16" s="6">
        <v>284.39796580000001</v>
      </c>
      <c r="D16" s="7" t="s">
        <v>7</v>
      </c>
      <c r="E16" s="7" t="s">
        <v>7</v>
      </c>
      <c r="F16" s="7" t="s">
        <v>7</v>
      </c>
      <c r="G16" s="7" t="s">
        <v>7</v>
      </c>
      <c r="H16" s="6">
        <v>299.50904310000004</v>
      </c>
    </row>
    <row r="17" spans="1:8" x14ac:dyDescent="0.35">
      <c r="A17" s="60" t="s">
        <v>1</v>
      </c>
      <c r="B17" s="6">
        <v>210.11919890000001</v>
      </c>
      <c r="C17" s="6">
        <v>3415.1373171999994</v>
      </c>
      <c r="D17" s="6">
        <v>3189.5338746000016</v>
      </c>
      <c r="E17" s="7" t="s">
        <v>7</v>
      </c>
      <c r="F17" s="6">
        <v>1495.9729807999997</v>
      </c>
      <c r="G17" s="6">
        <v>245.84519930000002</v>
      </c>
      <c r="H17" s="6">
        <v>402.17576119999995</v>
      </c>
    </row>
    <row r="18" spans="1:8" x14ac:dyDescent="0.35">
      <c r="A18" s="60" t="s">
        <v>2</v>
      </c>
      <c r="B18" s="6">
        <v>640.02905349999992</v>
      </c>
      <c r="C18" s="6">
        <v>3046.8292742999993</v>
      </c>
      <c r="D18" s="6">
        <v>1245.0856500999998</v>
      </c>
      <c r="E18" s="7" t="s">
        <v>7</v>
      </c>
      <c r="F18" s="6">
        <v>1027.4577204</v>
      </c>
      <c r="G18" s="6">
        <v>131.98461839999999</v>
      </c>
      <c r="H18" s="6">
        <v>1188.4580069000003</v>
      </c>
    </row>
    <row r="19" spans="1:8" x14ac:dyDescent="0.35">
      <c r="A19" s="60" t="s">
        <v>3</v>
      </c>
      <c r="B19" s="7" t="s">
        <v>7</v>
      </c>
      <c r="C19" s="6">
        <v>245.35514069999999</v>
      </c>
      <c r="D19" s="6">
        <v>668.89448240000002</v>
      </c>
      <c r="E19" s="7" t="s">
        <v>7</v>
      </c>
      <c r="F19" s="6">
        <v>3589.7730172000001</v>
      </c>
      <c r="G19" s="7" t="s">
        <v>7</v>
      </c>
      <c r="H19" s="6">
        <v>542.84340120000013</v>
      </c>
    </row>
    <row r="20" spans="1:8" x14ac:dyDescent="0.35">
      <c r="A20" s="60" t="s">
        <v>4</v>
      </c>
      <c r="B20" s="7" t="s">
        <v>7</v>
      </c>
      <c r="C20" s="6">
        <v>1086.6301738999998</v>
      </c>
      <c r="D20" s="6">
        <v>1383.9651772999996</v>
      </c>
      <c r="E20" s="7" t="s">
        <v>7</v>
      </c>
      <c r="F20" s="6">
        <v>2007.0100406000001</v>
      </c>
      <c r="G20" s="6">
        <v>977.45016969999961</v>
      </c>
      <c r="H20" s="6">
        <v>1513.0206896999996</v>
      </c>
    </row>
    <row r="21" spans="1:8" x14ac:dyDescent="0.35">
      <c r="A21" s="60" t="s">
        <v>5</v>
      </c>
      <c r="B21" s="7" t="s">
        <v>7</v>
      </c>
      <c r="C21" s="6">
        <v>432.17318419999998</v>
      </c>
      <c r="D21" s="7" t="s">
        <v>7</v>
      </c>
      <c r="E21" s="7" t="s">
        <v>7</v>
      </c>
      <c r="F21" s="6">
        <v>1350.4082079000002</v>
      </c>
      <c r="G21" s="6">
        <v>1808.2464584999998</v>
      </c>
      <c r="H21" s="6">
        <v>532.70513820000008</v>
      </c>
    </row>
    <row r="22" spans="1:8" x14ac:dyDescent="0.35">
      <c r="A22" s="87" t="s">
        <v>61</v>
      </c>
      <c r="B22" s="65"/>
      <c r="C22" s="65"/>
      <c r="D22" s="65"/>
      <c r="E22" s="65"/>
      <c r="F22" s="65"/>
      <c r="G22" s="65"/>
      <c r="H22" s="65"/>
    </row>
    <row r="23" spans="1:8" x14ac:dyDescent="0.35">
      <c r="A23" s="1"/>
      <c r="B23" s="1"/>
      <c r="C23" s="1"/>
      <c r="D23" s="1"/>
      <c r="E23" s="1"/>
      <c r="F23" s="1"/>
      <c r="G23" s="1"/>
      <c r="H23" s="1"/>
    </row>
    <row r="24" spans="1:8" ht="30" customHeight="1" x14ac:dyDescent="0.35">
      <c r="A24" s="92" t="s">
        <v>65</v>
      </c>
      <c r="B24" s="88"/>
      <c r="C24" s="88"/>
      <c r="D24" s="88"/>
      <c r="E24" s="88"/>
      <c r="F24" s="88"/>
      <c r="G24" s="88"/>
      <c r="H24" s="89"/>
    </row>
    <row r="25" spans="1:8" ht="30" customHeight="1" x14ac:dyDescent="0.35">
      <c r="A25" s="90" t="s">
        <v>56</v>
      </c>
      <c r="B25" s="88" t="s">
        <v>57</v>
      </c>
      <c r="C25" s="88"/>
      <c r="D25" s="88"/>
      <c r="E25" s="88"/>
      <c r="F25" s="88"/>
      <c r="G25" s="88"/>
      <c r="H25" s="89"/>
    </row>
    <row r="26" spans="1:8" x14ac:dyDescent="0.35">
      <c r="A26" s="90"/>
      <c r="B26" s="16" t="s">
        <v>0</v>
      </c>
      <c r="C26" s="2" t="s">
        <v>1</v>
      </c>
      <c r="D26" s="2" t="s">
        <v>2</v>
      </c>
      <c r="E26" s="2" t="s">
        <v>3</v>
      </c>
      <c r="F26" s="2" t="s">
        <v>4</v>
      </c>
      <c r="G26" s="2" t="s">
        <v>5</v>
      </c>
      <c r="H26" s="2" t="s">
        <v>6</v>
      </c>
    </row>
    <row r="27" spans="1:8" x14ac:dyDescent="0.35">
      <c r="A27" s="60" t="s">
        <v>0</v>
      </c>
      <c r="B27" s="10">
        <f>B16/$B$5</f>
        <v>0.45288043285677909</v>
      </c>
      <c r="C27" s="10">
        <f>C16/$B$5</f>
        <v>0.15084711773816195</v>
      </c>
      <c r="D27" s="7" t="s">
        <v>7</v>
      </c>
      <c r="E27" s="7" t="s">
        <v>7</v>
      </c>
      <c r="F27" s="7" t="s">
        <v>7</v>
      </c>
      <c r="G27" s="7" t="s">
        <v>7</v>
      </c>
      <c r="H27" s="10">
        <f>H16/$B$5</f>
        <v>0.15886216260745817</v>
      </c>
    </row>
    <row r="28" spans="1:8" x14ac:dyDescent="0.35">
      <c r="A28" s="60" t="s">
        <v>1</v>
      </c>
      <c r="B28" s="10" t="e">
        <f>B17/$B$6</f>
        <v>#VALUE!</v>
      </c>
      <c r="C28" s="10" t="e">
        <f>C17/$B$6</f>
        <v>#VALUE!</v>
      </c>
      <c r="D28" s="10" t="e">
        <f>D17/$B$6</f>
        <v>#VALUE!</v>
      </c>
      <c r="E28" s="7" t="s">
        <v>7</v>
      </c>
      <c r="F28" s="10" t="e">
        <f>F17/$B$6</f>
        <v>#VALUE!</v>
      </c>
      <c r="G28" s="10" t="e">
        <f>G17/$B$6</f>
        <v>#VALUE!</v>
      </c>
      <c r="H28" s="10" t="e">
        <f>H17/$B$6</f>
        <v>#VALUE!</v>
      </c>
    </row>
    <row r="29" spans="1:8" x14ac:dyDescent="0.35">
      <c r="A29" s="60" t="s">
        <v>2</v>
      </c>
      <c r="B29" s="10">
        <f>B18/$B$7</f>
        <v>8.7346994357227314E-2</v>
      </c>
      <c r="C29" s="10">
        <f>C18/$B$7</f>
        <v>0.41581140414544798</v>
      </c>
      <c r="D29" s="10">
        <f>D18/$B$7</f>
        <v>0.1699211757010487</v>
      </c>
      <c r="E29" s="7" t="s">
        <v>7</v>
      </c>
      <c r="F29" s="10">
        <f>F18/$B$7</f>
        <v>0.14022073406714256</v>
      </c>
      <c r="G29" s="10">
        <f>G18/$B$7</f>
        <v>1.8012400617725396E-2</v>
      </c>
      <c r="H29" s="10">
        <f>H18/$B$7</f>
        <v>0.1621930039813356</v>
      </c>
    </row>
    <row r="30" spans="1:8" x14ac:dyDescent="0.35">
      <c r="A30" s="60" t="s">
        <v>3</v>
      </c>
      <c r="B30" s="7" t="s">
        <v>7</v>
      </c>
      <c r="C30" s="10">
        <f>C19/$B$8</f>
        <v>4.6856060796529549E-2</v>
      </c>
      <c r="D30" s="10">
        <f>D19/$B$8</f>
        <v>0.12774038662641954</v>
      </c>
      <c r="E30" s="7" t="s">
        <v>7</v>
      </c>
      <c r="F30" s="10">
        <f>F19/$B$8</f>
        <v>0.68554757915314601</v>
      </c>
      <c r="G30" s="7" t="s">
        <v>7</v>
      </c>
      <c r="H30" s="10">
        <f>H19/$B$8</f>
        <v>0.10366810875473982</v>
      </c>
    </row>
    <row r="31" spans="1:8" x14ac:dyDescent="0.35">
      <c r="A31" s="60" t="s">
        <v>4</v>
      </c>
      <c r="B31" s="7" t="s">
        <v>7</v>
      </c>
      <c r="C31" s="10">
        <f>C20/$B$9</f>
        <v>0.14945394518964719</v>
      </c>
      <c r="D31" s="10">
        <f>D20/$B$9</f>
        <v>0.19034908170294326</v>
      </c>
      <c r="E31" s="7" t="s">
        <v>7</v>
      </c>
      <c r="F31" s="10">
        <f>F20/$B$9</f>
        <v>0.2760420019686553</v>
      </c>
      <c r="G31" s="10">
        <f>G20/$B$9</f>
        <v>0.13443744486097703</v>
      </c>
      <c r="H31" s="10">
        <f>H20/$B$9</f>
        <v>0.2080992380486168</v>
      </c>
    </row>
    <row r="32" spans="1:8" x14ac:dyDescent="0.35">
      <c r="A32" s="60" t="s">
        <v>5</v>
      </c>
      <c r="B32" s="7" t="s">
        <v>7</v>
      </c>
      <c r="C32" s="10">
        <f>C21/$B$10</f>
        <v>9.8798652574769205E-2</v>
      </c>
      <c r="D32" s="7" t="s">
        <v>7</v>
      </c>
      <c r="E32" s="7" t="s">
        <v>7</v>
      </c>
      <c r="F32" s="10">
        <f>F21/$B$10</f>
        <v>0.30871538597055981</v>
      </c>
      <c r="G32" s="10">
        <f>G21/$B$10</f>
        <v>0.41338130211295582</v>
      </c>
      <c r="H32" s="10">
        <f>H21/$B$10</f>
        <v>0.1217811557911469</v>
      </c>
    </row>
    <row r="33" spans="1:10" x14ac:dyDescent="0.35">
      <c r="A33" s="1"/>
      <c r="B33" s="1"/>
      <c r="C33" s="1"/>
      <c r="D33" s="1"/>
      <c r="E33" s="1"/>
      <c r="F33" s="1"/>
      <c r="G33" s="1"/>
      <c r="H33" s="1"/>
    </row>
    <row r="34" spans="1:10" ht="30" customHeight="1" x14ac:dyDescent="0.35">
      <c r="A34" s="91" t="s">
        <v>66</v>
      </c>
      <c r="B34" s="91"/>
      <c r="C34" s="91"/>
      <c r="D34" s="91"/>
      <c r="E34" s="91"/>
      <c r="F34" s="91"/>
      <c r="G34" s="91"/>
      <c r="H34" s="91"/>
    </row>
    <row r="35" spans="1:10" ht="30" customHeight="1" x14ac:dyDescent="0.35">
      <c r="A35" s="90" t="s">
        <v>56</v>
      </c>
      <c r="B35" s="88" t="s">
        <v>57</v>
      </c>
      <c r="C35" s="88"/>
      <c r="D35" s="88"/>
      <c r="E35" s="88"/>
      <c r="F35" s="88"/>
      <c r="G35" s="88"/>
      <c r="H35" s="89"/>
    </row>
    <row r="36" spans="1:10" x14ac:dyDescent="0.35">
      <c r="A36" s="90"/>
      <c r="B36" s="16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</row>
    <row r="37" spans="1:10" x14ac:dyDescent="0.35">
      <c r="A37" s="60" t="s">
        <v>0</v>
      </c>
      <c r="B37" s="8">
        <v>178.28621509999999</v>
      </c>
      <c r="C37" s="7" t="s">
        <v>7</v>
      </c>
      <c r="D37" s="7" t="s">
        <v>7</v>
      </c>
      <c r="E37" s="9" t="s">
        <v>7</v>
      </c>
      <c r="F37" s="7" t="s">
        <v>7</v>
      </c>
      <c r="G37" s="7" t="s">
        <v>7</v>
      </c>
      <c r="H37" s="8">
        <v>164.09680199999994</v>
      </c>
      <c r="J37" s="66"/>
    </row>
    <row r="38" spans="1:10" x14ac:dyDescent="0.35">
      <c r="A38" s="60" t="s">
        <v>1</v>
      </c>
      <c r="B38" s="8">
        <v>141.0135985</v>
      </c>
      <c r="C38" s="8">
        <v>704.64905650000014</v>
      </c>
      <c r="D38" s="7">
        <v>1146.9342223000003</v>
      </c>
      <c r="E38" s="9" t="s">
        <v>7</v>
      </c>
      <c r="F38" s="7">
        <v>556.97555240000008</v>
      </c>
      <c r="G38" s="7" t="s">
        <v>7</v>
      </c>
      <c r="H38" s="8">
        <v>321.29775189999987</v>
      </c>
    </row>
    <row r="39" spans="1:10" x14ac:dyDescent="0.35">
      <c r="A39" s="60" t="s">
        <v>2</v>
      </c>
      <c r="B39" s="8">
        <v>447.32856999999996</v>
      </c>
      <c r="C39" s="8">
        <v>574.63317009999992</v>
      </c>
      <c r="D39" s="7" t="s">
        <v>7</v>
      </c>
      <c r="E39" s="9" t="s">
        <v>7</v>
      </c>
      <c r="F39" s="7">
        <v>570.99278679999998</v>
      </c>
      <c r="G39" s="7" t="s">
        <v>7</v>
      </c>
      <c r="H39" s="8">
        <v>1064.0589850000001</v>
      </c>
    </row>
    <row r="40" spans="1:10" x14ac:dyDescent="0.35">
      <c r="A40" s="60" t="s">
        <v>3</v>
      </c>
      <c r="B40" s="7" t="s">
        <v>7</v>
      </c>
      <c r="C40" s="8">
        <v>148.60446350000001</v>
      </c>
      <c r="D40" s="7">
        <v>544.68875200000002</v>
      </c>
      <c r="E40" s="9" t="s">
        <v>7</v>
      </c>
      <c r="F40" s="7">
        <v>593.21006669999997</v>
      </c>
      <c r="G40" s="7" t="s">
        <v>7</v>
      </c>
      <c r="H40" s="8">
        <v>522.37518530000023</v>
      </c>
    </row>
    <row r="41" spans="1:10" x14ac:dyDescent="0.35">
      <c r="A41" s="60" t="s">
        <v>4</v>
      </c>
      <c r="B41" s="7" t="s">
        <v>7</v>
      </c>
      <c r="C41" s="8">
        <v>305.76817960000005</v>
      </c>
      <c r="D41" s="7">
        <v>853.60085459999982</v>
      </c>
      <c r="E41" s="9" t="s">
        <v>7</v>
      </c>
      <c r="F41" s="7" t="s">
        <v>7</v>
      </c>
      <c r="G41" s="7">
        <v>371.88001070000013</v>
      </c>
      <c r="H41" s="8">
        <v>1359.1759003999991</v>
      </c>
    </row>
    <row r="42" spans="1:10" x14ac:dyDescent="0.35">
      <c r="A42" s="60" t="s">
        <v>5</v>
      </c>
      <c r="B42" s="7" t="s">
        <v>7</v>
      </c>
      <c r="C42" s="8">
        <v>220.16414009999997</v>
      </c>
      <c r="D42" s="7" t="s">
        <v>7</v>
      </c>
      <c r="E42" s="9" t="s">
        <v>7</v>
      </c>
      <c r="F42" s="7">
        <v>451.97116130000006</v>
      </c>
      <c r="G42" s="7">
        <v>426.68995439999998</v>
      </c>
      <c r="H42" s="8">
        <v>407.35904349999998</v>
      </c>
    </row>
    <row r="43" spans="1:10" x14ac:dyDescent="0.35">
      <c r="A43" s="87" t="s">
        <v>61</v>
      </c>
    </row>
    <row r="45" spans="1:10" ht="31.5" customHeight="1" x14ac:dyDescent="0.35">
      <c r="A45" s="91" t="s">
        <v>67</v>
      </c>
      <c r="B45" s="91"/>
      <c r="C45" s="91"/>
      <c r="D45" s="91"/>
      <c r="E45" s="91"/>
      <c r="F45" s="91"/>
      <c r="G45" s="91"/>
      <c r="H45" s="91"/>
    </row>
    <row r="46" spans="1:10" ht="31.5" customHeight="1" x14ac:dyDescent="0.35">
      <c r="A46" s="90" t="s">
        <v>56</v>
      </c>
      <c r="B46" s="88" t="s">
        <v>57</v>
      </c>
      <c r="C46" s="88"/>
      <c r="D46" s="88"/>
      <c r="E46" s="88"/>
      <c r="F46" s="88"/>
      <c r="G46" s="88"/>
      <c r="H46" s="89"/>
    </row>
    <row r="47" spans="1:10" x14ac:dyDescent="0.35">
      <c r="A47" s="90"/>
      <c r="B47" s="16" t="s">
        <v>0</v>
      </c>
      <c r="C47" s="2" t="s">
        <v>1</v>
      </c>
      <c r="D47" s="2" t="s">
        <v>2</v>
      </c>
      <c r="E47" s="2" t="s">
        <v>3</v>
      </c>
      <c r="F47" s="2" t="s">
        <v>4</v>
      </c>
      <c r="G47" s="2" t="s">
        <v>5</v>
      </c>
      <c r="H47" s="2" t="s">
        <v>6</v>
      </c>
    </row>
    <row r="48" spans="1:10" x14ac:dyDescent="0.35">
      <c r="A48" s="60" t="s">
        <v>0</v>
      </c>
      <c r="B48" s="11">
        <f>B37/$C$5</f>
        <v>0.22465612916990216</v>
      </c>
      <c r="C48" s="11" t="s">
        <v>7</v>
      </c>
      <c r="D48" s="11" t="s">
        <v>7</v>
      </c>
      <c r="E48" s="11" t="s">
        <v>7</v>
      </c>
      <c r="F48" s="11" t="s">
        <v>7</v>
      </c>
      <c r="G48" s="11" t="s">
        <v>7</v>
      </c>
      <c r="H48" s="10">
        <f t="shared" ref="H48" si="2">H37/$C$5</f>
        <v>0.20677623520024935</v>
      </c>
    </row>
    <row r="49" spans="1:8" x14ac:dyDescent="0.35">
      <c r="A49" s="60" t="s">
        <v>1</v>
      </c>
      <c r="B49" s="11">
        <f>B38/$C$6</f>
        <v>4.6560260335736528E-2</v>
      </c>
      <c r="C49" s="10">
        <f t="shared" ref="C49:H49" si="3">C38/$C$6</f>
        <v>0.2326629762304174</v>
      </c>
      <c r="D49" s="10">
        <f t="shared" si="3"/>
        <v>0.37869791669952685</v>
      </c>
      <c r="E49" s="11" t="s">
        <v>7</v>
      </c>
      <c r="F49" s="10">
        <f t="shared" si="3"/>
        <v>0.18390372982634484</v>
      </c>
      <c r="G49" s="11" t="s">
        <v>7</v>
      </c>
      <c r="H49" s="10">
        <f t="shared" si="3"/>
        <v>0.10608698120522667</v>
      </c>
    </row>
    <row r="50" spans="1:8" x14ac:dyDescent="0.35">
      <c r="A50" s="60" t="s">
        <v>2</v>
      </c>
      <c r="B50" s="11">
        <f>B39/$C$7</f>
        <v>0.15223305521126909</v>
      </c>
      <c r="C50" s="10">
        <f t="shared" ref="C50:H50" si="4">C39/$C$7</f>
        <v>0.19555684339602966</v>
      </c>
      <c r="D50" s="11" t="s">
        <v>7</v>
      </c>
      <c r="E50" s="11" t="s">
        <v>7</v>
      </c>
      <c r="F50" s="10">
        <f t="shared" si="4"/>
        <v>0.19431796283023195</v>
      </c>
      <c r="G50" s="11" t="s">
        <v>7</v>
      </c>
      <c r="H50" s="10">
        <f t="shared" si="4"/>
        <v>0.3621162632459447</v>
      </c>
    </row>
    <row r="51" spans="1:8" x14ac:dyDescent="0.35">
      <c r="A51" s="60" t="s">
        <v>3</v>
      </c>
      <c r="B51" s="11" t="s">
        <v>7</v>
      </c>
      <c r="C51" s="10">
        <f>C40/$C$8</f>
        <v>7.7139382715890784E-2</v>
      </c>
      <c r="D51" s="10">
        <f t="shared" ref="D51:H51" si="5">D40/$C$8</f>
        <v>0.28274355367238968</v>
      </c>
      <c r="E51" s="11" t="s">
        <v>7</v>
      </c>
      <c r="F51" s="10">
        <f>F40/$C$8</f>
        <v>0.30793057818273672</v>
      </c>
      <c r="G51" s="11" t="s">
        <v>7</v>
      </c>
      <c r="H51" s="10">
        <f t="shared" si="5"/>
        <v>0.27116076052548099</v>
      </c>
    </row>
    <row r="52" spans="1:8" x14ac:dyDescent="0.35">
      <c r="A52" s="60" t="s">
        <v>4</v>
      </c>
      <c r="B52" s="11" t="s">
        <v>7</v>
      </c>
      <c r="C52" s="11">
        <f>C41/$C$9</f>
        <v>9.6434797047164816E-2</v>
      </c>
      <c r="D52" s="11">
        <f t="shared" ref="D52:G52" si="6">D41/$C$9</f>
        <v>0.26921318392359428</v>
      </c>
      <c r="E52" s="11" t="s">
        <v>7</v>
      </c>
      <c r="F52" s="11" t="s">
        <v>7</v>
      </c>
      <c r="G52" s="11">
        <f t="shared" si="6"/>
        <v>0.1172854984605206</v>
      </c>
      <c r="H52" s="11">
        <f>H41/$C$9</f>
        <v>0.42866413463276998</v>
      </c>
    </row>
    <row r="53" spans="1:8" x14ac:dyDescent="0.35">
      <c r="A53" s="60" t="s">
        <v>5</v>
      </c>
      <c r="B53" s="11" t="s">
        <v>7</v>
      </c>
      <c r="C53" s="11">
        <f t="shared" ref="C53:G53" si="7">C42/$C$10</f>
        <v>0.1271205129697186</v>
      </c>
      <c r="D53" s="11" t="s">
        <v>7</v>
      </c>
      <c r="E53" s="11" t="s">
        <v>7</v>
      </c>
      <c r="F53" s="11">
        <f t="shared" si="7"/>
        <v>0.26096350589100975</v>
      </c>
      <c r="G53" s="11">
        <f t="shared" si="7"/>
        <v>0.24636639671527438</v>
      </c>
      <c r="H53" s="11">
        <f>H42/$C$10</f>
        <v>0.23520492732855328</v>
      </c>
    </row>
    <row r="54" spans="1:8" x14ac:dyDescent="0.35">
      <c r="A54" t="s">
        <v>62</v>
      </c>
    </row>
    <row r="56" spans="1:8" x14ac:dyDescent="0.35">
      <c r="A56" t="s">
        <v>50</v>
      </c>
    </row>
  </sheetData>
  <mergeCells count="13">
    <mergeCell ref="A3:F3"/>
    <mergeCell ref="B14:H14"/>
    <mergeCell ref="A14:A15"/>
    <mergeCell ref="B25:H25"/>
    <mergeCell ref="A25:A26"/>
    <mergeCell ref="B46:H46"/>
    <mergeCell ref="A46:A47"/>
    <mergeCell ref="A34:H34"/>
    <mergeCell ref="A13:H13"/>
    <mergeCell ref="A45:H45"/>
    <mergeCell ref="A24:H24"/>
    <mergeCell ref="B35:H35"/>
    <mergeCell ref="A35:A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16" sqref="D16"/>
    </sheetView>
  </sheetViews>
  <sheetFormatPr defaultRowHeight="14.5" x14ac:dyDescent="0.35"/>
  <cols>
    <col min="1" max="1" width="29.1796875" customWidth="1"/>
    <col min="2" max="2" width="12.54296875" customWidth="1"/>
    <col min="3" max="3" width="12" customWidth="1"/>
    <col min="4" max="4" width="12.26953125" customWidth="1"/>
  </cols>
  <sheetData>
    <row r="1" spans="1:4" ht="30" customHeight="1" x14ac:dyDescent="0.35">
      <c r="A1" s="54" t="s">
        <v>74</v>
      </c>
    </row>
    <row r="3" spans="1:4" ht="30" customHeight="1" x14ac:dyDescent="0.35">
      <c r="A3" s="91" t="s">
        <v>68</v>
      </c>
      <c r="B3" s="91"/>
      <c r="C3" s="91"/>
      <c r="D3" s="91"/>
    </row>
    <row r="4" spans="1:4" ht="29" x14ac:dyDescent="0.35">
      <c r="A4" s="16" t="s">
        <v>59</v>
      </c>
      <c r="B4" s="16" t="s">
        <v>11</v>
      </c>
      <c r="C4" s="2" t="s">
        <v>6</v>
      </c>
      <c r="D4" s="2" t="s">
        <v>33</v>
      </c>
    </row>
    <row r="5" spans="1:4" x14ac:dyDescent="0.35">
      <c r="A5" s="55" t="s">
        <v>0</v>
      </c>
      <c r="B5" s="13">
        <v>299284.20678609994</v>
      </c>
      <c r="C5" s="14">
        <v>79575.591303999987</v>
      </c>
      <c r="D5" s="13">
        <f t="shared" ref="D5:D10" si="0">SUM(B5:C5)</f>
        <v>378859.79809009994</v>
      </c>
    </row>
    <row r="6" spans="1:4" x14ac:dyDescent="0.35">
      <c r="A6" s="55" t="s">
        <v>1</v>
      </c>
      <c r="B6" s="13">
        <v>836463.82480609976</v>
      </c>
      <c r="C6" s="14">
        <v>92912.208295599979</v>
      </c>
      <c r="D6" s="13">
        <f t="shared" si="0"/>
        <v>929376.03310169978</v>
      </c>
    </row>
    <row r="7" spans="1:4" x14ac:dyDescent="0.35">
      <c r="A7" s="55" t="s">
        <v>2</v>
      </c>
      <c r="B7" s="13">
        <v>1301061.8076354004</v>
      </c>
      <c r="C7" s="14">
        <v>583884.42274969991</v>
      </c>
      <c r="D7" s="13">
        <f t="shared" si="0"/>
        <v>1884946.2303851005</v>
      </c>
    </row>
    <row r="8" spans="1:4" x14ac:dyDescent="0.35">
      <c r="A8" s="55" t="s">
        <v>3</v>
      </c>
      <c r="B8" s="13">
        <v>774899.48567040032</v>
      </c>
      <c r="C8" s="14">
        <v>309635.36840749998</v>
      </c>
      <c r="D8" s="13">
        <f t="shared" si="0"/>
        <v>1084534.8540779003</v>
      </c>
    </row>
    <row r="9" spans="1:4" x14ac:dyDescent="0.35">
      <c r="A9" s="55" t="s">
        <v>4</v>
      </c>
      <c r="B9" s="13">
        <v>1067963.6278573996</v>
      </c>
      <c r="C9" s="14">
        <v>716588.71178119991</v>
      </c>
      <c r="D9" s="13">
        <f t="shared" si="0"/>
        <v>1784552.3396385997</v>
      </c>
    </row>
    <row r="10" spans="1:4" x14ac:dyDescent="0.35">
      <c r="A10" s="55" t="s">
        <v>5</v>
      </c>
      <c r="B10" s="13">
        <v>506830.68444739992</v>
      </c>
      <c r="C10" s="14">
        <v>136113.73684579995</v>
      </c>
      <c r="D10" s="13">
        <f t="shared" si="0"/>
        <v>642944.42129319988</v>
      </c>
    </row>
    <row r="11" spans="1:4" x14ac:dyDescent="0.35">
      <c r="A11" s="55" t="s">
        <v>58</v>
      </c>
      <c r="B11" s="67">
        <f>SUM(B5:B10)</f>
        <v>4786503.6372028003</v>
      </c>
      <c r="C11" s="67">
        <f t="shared" ref="C11:D11" si="1">SUM(C5:C10)</f>
        <v>1918710.0393837995</v>
      </c>
      <c r="D11" s="67">
        <f t="shared" si="1"/>
        <v>6705213.676586601</v>
      </c>
    </row>
    <row r="13" spans="1:4" ht="30" customHeight="1" x14ac:dyDescent="0.35">
      <c r="A13" s="91" t="s">
        <v>69</v>
      </c>
      <c r="B13" s="91"/>
      <c r="C13" s="91"/>
    </row>
    <row r="14" spans="1:4" ht="29" x14ac:dyDescent="0.35">
      <c r="A14" s="16" t="s">
        <v>59</v>
      </c>
      <c r="B14" s="16" t="s">
        <v>11</v>
      </c>
      <c r="C14" s="2" t="s">
        <v>6</v>
      </c>
    </row>
    <row r="15" spans="1:4" x14ac:dyDescent="0.35">
      <c r="A15" s="55" t="s">
        <v>0</v>
      </c>
      <c r="B15" s="10">
        <f>B5/D5</f>
        <v>0.78996031855278703</v>
      </c>
      <c r="C15" s="10">
        <f>C5/D5</f>
        <v>0.21003968144721288</v>
      </c>
    </row>
    <row r="16" spans="1:4" x14ac:dyDescent="0.35">
      <c r="A16" s="55" t="s">
        <v>1</v>
      </c>
      <c r="B16" s="10">
        <f>B6/D6</f>
        <v>0.90002732480036651</v>
      </c>
      <c r="C16" s="10">
        <f t="shared" ref="C16:C20" si="2">C6/D6</f>
        <v>9.9972675199633404E-2</v>
      </c>
    </row>
    <row r="17" spans="1:7" x14ac:dyDescent="0.35">
      <c r="A17" s="55" t="s">
        <v>2</v>
      </c>
      <c r="B17" s="10">
        <f t="shared" ref="B17:B20" si="3">B7/D7</f>
        <v>0.69023815462873406</v>
      </c>
      <c r="C17" s="10">
        <f t="shared" si="2"/>
        <v>0.30976184537126583</v>
      </c>
    </row>
    <row r="18" spans="1:7" x14ac:dyDescent="0.35">
      <c r="A18" s="55" t="s">
        <v>3</v>
      </c>
      <c r="B18" s="10">
        <f t="shared" si="3"/>
        <v>0.71449938446583161</v>
      </c>
      <c r="C18" s="10">
        <f t="shared" si="2"/>
        <v>0.28550061553416833</v>
      </c>
    </row>
    <row r="19" spans="1:7" x14ac:dyDescent="0.35">
      <c r="A19" s="55" t="s">
        <v>4</v>
      </c>
      <c r="B19" s="10">
        <f t="shared" si="3"/>
        <v>0.59844903628530133</v>
      </c>
      <c r="C19" s="10">
        <f t="shared" si="2"/>
        <v>0.40155096371469867</v>
      </c>
    </row>
    <row r="20" spans="1:7" x14ac:dyDescent="0.35">
      <c r="A20" s="55" t="s">
        <v>5</v>
      </c>
      <c r="B20" s="10">
        <f t="shared" si="3"/>
        <v>0.78829626272823905</v>
      </c>
      <c r="C20" s="10">
        <f t="shared" si="2"/>
        <v>0.21170373727176092</v>
      </c>
      <c r="G20" s="12"/>
    </row>
    <row r="22" spans="1:7" x14ac:dyDescent="0.35">
      <c r="A22" t="s">
        <v>50</v>
      </c>
    </row>
  </sheetData>
  <mergeCells count="2">
    <mergeCell ref="A3:D3"/>
    <mergeCell ref="A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B48" sqref="B48"/>
    </sheetView>
  </sheetViews>
  <sheetFormatPr defaultRowHeight="14.5" x14ac:dyDescent="0.35"/>
  <cols>
    <col min="1" max="1" width="32.54296875" bestFit="1" customWidth="1"/>
    <col min="2" max="2" width="10.1796875" bestFit="1" customWidth="1"/>
    <col min="3" max="3" width="15.26953125" customWidth="1"/>
    <col min="4" max="4" width="10.1796875" bestFit="1" customWidth="1"/>
    <col min="7" max="7" width="32.54296875" bestFit="1" customWidth="1"/>
    <col min="9" max="9" width="14.1796875" customWidth="1"/>
  </cols>
  <sheetData>
    <row r="1" spans="1:10" ht="30" customHeight="1" x14ac:dyDescent="0.35">
      <c r="A1" s="52" t="s">
        <v>88</v>
      </c>
    </row>
    <row r="3" spans="1:10" ht="30" customHeight="1" x14ac:dyDescent="0.35">
      <c r="A3" s="91" t="s">
        <v>90</v>
      </c>
      <c r="B3" s="91"/>
      <c r="C3" s="91"/>
      <c r="D3" s="91"/>
      <c r="G3" s="91" t="s">
        <v>89</v>
      </c>
      <c r="H3" s="91"/>
      <c r="I3" s="91"/>
      <c r="J3" s="91"/>
    </row>
    <row r="4" spans="1:10" x14ac:dyDescent="0.35">
      <c r="A4" s="32"/>
      <c r="B4" s="78" t="s">
        <v>11</v>
      </c>
      <c r="C4" s="79" t="s">
        <v>6</v>
      </c>
      <c r="D4" s="78" t="s">
        <v>33</v>
      </c>
      <c r="G4" s="32"/>
      <c r="H4" s="78" t="s">
        <v>11</v>
      </c>
      <c r="I4" s="79" t="s">
        <v>6</v>
      </c>
      <c r="J4" s="78" t="s">
        <v>33</v>
      </c>
    </row>
    <row r="5" spans="1:10" x14ac:dyDescent="0.35">
      <c r="A5" s="80" t="s">
        <v>0</v>
      </c>
      <c r="B5" s="33"/>
      <c r="C5" s="34"/>
      <c r="D5" s="35"/>
      <c r="G5" s="80" t="s">
        <v>0</v>
      </c>
      <c r="H5" s="33"/>
      <c r="I5" s="34"/>
      <c r="J5" s="35"/>
    </row>
    <row r="6" spans="1:10" x14ac:dyDescent="0.35">
      <c r="A6" s="81" t="s">
        <v>27</v>
      </c>
      <c r="B6" s="36">
        <v>75614.10972919999</v>
      </c>
      <c r="C6" s="37">
        <v>25104.392211400002</v>
      </c>
      <c r="D6" s="38">
        <v>100718.50194059999</v>
      </c>
      <c r="G6" s="81" t="s">
        <v>27</v>
      </c>
      <c r="H6" s="42">
        <f>B6/$B$12</f>
        <v>0.25264984925596762</v>
      </c>
      <c r="I6" s="43">
        <f>C6/$C$12</f>
        <v>0.31547855064619656</v>
      </c>
      <c r="J6" s="44">
        <f>D6/$D$12</f>
        <v>0.26584636968171338</v>
      </c>
    </row>
    <row r="7" spans="1:10" x14ac:dyDescent="0.35">
      <c r="A7" s="81" t="s">
        <v>28</v>
      </c>
      <c r="B7" s="36">
        <v>110758.65985690006</v>
      </c>
      <c r="C7" s="37">
        <v>15557.747099499999</v>
      </c>
      <c r="D7" s="38">
        <v>126316.40695640007</v>
      </c>
      <c r="G7" s="81" t="s">
        <v>28</v>
      </c>
      <c r="H7" s="42">
        <f t="shared" ref="H7:H12" si="0">B7/$B$12</f>
        <v>0.37007853186205675</v>
      </c>
      <c r="I7" s="43">
        <f t="shared" ref="I7:I12" si="1">C7/$C$12</f>
        <v>0.19550903542853049</v>
      </c>
      <c r="J7" s="44">
        <f t="shared" ref="J7:J12" si="2">D7/$D$12</f>
        <v>0.33341201044075852</v>
      </c>
    </row>
    <row r="8" spans="1:10" x14ac:dyDescent="0.35">
      <c r="A8" s="81" t="s">
        <v>29</v>
      </c>
      <c r="B8" s="36">
        <v>50348.918596900003</v>
      </c>
      <c r="C8" s="37">
        <v>14763.253405000001</v>
      </c>
      <c r="D8" s="38">
        <v>65112.172001900006</v>
      </c>
      <c r="G8" s="81" t="s">
        <v>29</v>
      </c>
      <c r="H8" s="42">
        <f t="shared" si="0"/>
        <v>0.16823112431350129</v>
      </c>
      <c r="I8" s="43">
        <f t="shared" si="1"/>
        <v>0.18552489730928209</v>
      </c>
      <c r="J8" s="44">
        <f t="shared" si="2"/>
        <v>0.17186350288455551</v>
      </c>
    </row>
    <row r="9" spans="1:10" x14ac:dyDescent="0.35">
      <c r="A9" s="81" t="s">
        <v>30</v>
      </c>
      <c r="B9" s="36">
        <v>4130.4490783000001</v>
      </c>
      <c r="C9" s="37">
        <v>2474.9576995999996</v>
      </c>
      <c r="D9" s="38">
        <v>6605.4067778999997</v>
      </c>
      <c r="G9" s="81" t="s">
        <v>30</v>
      </c>
      <c r="H9" s="42">
        <f t="shared" si="0"/>
        <v>1.3801092689304701E-2</v>
      </c>
      <c r="I9" s="43">
        <f t="shared" si="1"/>
        <v>3.1101970579709554E-2</v>
      </c>
      <c r="J9" s="44">
        <f t="shared" si="2"/>
        <v>1.7434963570162467E-2</v>
      </c>
    </row>
    <row r="10" spans="1:10" x14ac:dyDescent="0.35">
      <c r="A10" s="81" t="s">
        <v>31</v>
      </c>
      <c r="B10" s="36">
        <v>20279.607690099998</v>
      </c>
      <c r="C10" s="37">
        <v>10924.5647706</v>
      </c>
      <c r="D10" s="38">
        <v>31204.1724607</v>
      </c>
      <c r="G10" s="81" t="s">
        <v>31</v>
      </c>
      <c r="H10" s="42">
        <f t="shared" si="0"/>
        <v>6.7760367003240979E-2</v>
      </c>
      <c r="I10" s="43">
        <f t="shared" si="1"/>
        <v>0.13728537346163405</v>
      </c>
      <c r="J10" s="44">
        <f t="shared" si="2"/>
        <v>8.2363377212377298E-2</v>
      </c>
    </row>
    <row r="11" spans="1:10" x14ac:dyDescent="0.35">
      <c r="A11" s="81" t="s">
        <v>32</v>
      </c>
      <c r="B11" s="36">
        <v>38152.461834699992</v>
      </c>
      <c r="C11" s="37">
        <v>10750.6761179</v>
      </c>
      <c r="D11" s="38">
        <v>48903.137952599995</v>
      </c>
      <c r="G11" s="81" t="s">
        <v>32</v>
      </c>
      <c r="H11" s="42">
        <f t="shared" si="0"/>
        <v>0.12747903487592904</v>
      </c>
      <c r="I11" s="43">
        <f t="shared" si="1"/>
        <v>0.13510017257464726</v>
      </c>
      <c r="J11" s="44">
        <f t="shared" si="2"/>
        <v>0.12907977621043318</v>
      </c>
    </row>
    <row r="12" spans="1:10" x14ac:dyDescent="0.35">
      <c r="A12" s="82" t="s">
        <v>34</v>
      </c>
      <c r="B12" s="39">
        <v>299284.20678609994</v>
      </c>
      <c r="C12" s="40">
        <v>79575.591304000001</v>
      </c>
      <c r="D12" s="41">
        <v>378859.79809009994</v>
      </c>
      <c r="G12" s="82" t="s">
        <v>34</v>
      </c>
      <c r="H12" s="45">
        <f t="shared" si="0"/>
        <v>1</v>
      </c>
      <c r="I12" s="47">
        <f t="shared" si="1"/>
        <v>1</v>
      </c>
      <c r="J12" s="48">
        <f t="shared" si="2"/>
        <v>1</v>
      </c>
    </row>
    <row r="13" spans="1:10" x14ac:dyDescent="0.35">
      <c r="A13" s="80" t="s">
        <v>1</v>
      </c>
      <c r="B13" s="33"/>
      <c r="C13" s="34"/>
      <c r="D13" s="35"/>
      <c r="G13" s="80" t="s">
        <v>1</v>
      </c>
      <c r="H13" s="33"/>
      <c r="I13" s="49"/>
      <c r="J13" s="50"/>
    </row>
    <row r="14" spans="1:10" x14ac:dyDescent="0.35">
      <c r="A14" s="81" t="s">
        <v>27</v>
      </c>
      <c r="B14" s="36">
        <v>277559.89536310011</v>
      </c>
      <c r="C14" s="37">
        <v>31887.974642000005</v>
      </c>
      <c r="D14" s="38">
        <v>309447.87000510009</v>
      </c>
      <c r="G14" s="81" t="s">
        <v>27</v>
      </c>
      <c r="H14" s="42">
        <f>B14/$B$20</f>
        <v>0.33182534274861336</v>
      </c>
      <c r="I14" s="43">
        <f>C14/$C$20</f>
        <v>0.34320543260093966</v>
      </c>
      <c r="J14" s="44">
        <f>D14/$D$20</f>
        <v>0.33296304077516259</v>
      </c>
    </row>
    <row r="15" spans="1:10" x14ac:dyDescent="0.35">
      <c r="A15" s="81" t="s">
        <v>28</v>
      </c>
      <c r="B15" s="36">
        <v>352646.8763013999</v>
      </c>
      <c r="C15" s="37">
        <v>29688.503137599993</v>
      </c>
      <c r="D15" s="38">
        <v>382335.37943899987</v>
      </c>
      <c r="G15" s="81" t="s">
        <v>28</v>
      </c>
      <c r="H15" s="42">
        <f t="shared" ref="H15:H19" si="3">B15/$B$20</f>
        <v>0.42159250148462407</v>
      </c>
      <c r="I15" s="43">
        <f t="shared" ref="I15:I19" si="4">C15/$C$20</f>
        <v>0.31953285453237845</v>
      </c>
      <c r="J15" s="44">
        <f t="shared" ref="J15:J19" si="5">D15/$D$20</f>
        <v>0.41138932554887792</v>
      </c>
    </row>
    <row r="16" spans="1:10" x14ac:dyDescent="0.35">
      <c r="A16" s="81" t="s">
        <v>29</v>
      </c>
      <c r="B16" s="36">
        <v>7688.8355993000005</v>
      </c>
      <c r="C16" s="37">
        <v>1059.3095880999999</v>
      </c>
      <c r="D16" s="38">
        <v>8748.1451874000013</v>
      </c>
      <c r="G16" s="81" t="s">
        <v>29</v>
      </c>
      <c r="H16" s="42">
        <f t="shared" si="3"/>
        <v>9.1920718760101147E-3</v>
      </c>
      <c r="I16" s="43">
        <f t="shared" si="4"/>
        <v>1.1401188364071693E-2</v>
      </c>
      <c r="J16" s="44">
        <f t="shared" si="5"/>
        <v>9.4129231611492503E-3</v>
      </c>
    </row>
    <row r="17" spans="1:10" x14ac:dyDescent="0.35">
      <c r="A17" s="81" t="s">
        <v>30</v>
      </c>
      <c r="B17" s="36">
        <v>45998.501512400006</v>
      </c>
      <c r="C17" s="37">
        <v>4871.7193099999986</v>
      </c>
      <c r="D17" s="38">
        <v>50870.220822400006</v>
      </c>
      <c r="G17" s="81" t="s">
        <v>30</v>
      </c>
      <c r="H17" s="42">
        <f t="shared" si="3"/>
        <v>5.4991620854688963E-2</v>
      </c>
      <c r="I17" s="43">
        <f t="shared" si="4"/>
        <v>5.2433575730980744E-2</v>
      </c>
      <c r="J17" s="44">
        <f t="shared" si="5"/>
        <v>5.4735886240390476E-2</v>
      </c>
    </row>
    <row r="18" spans="1:10" x14ac:dyDescent="0.35">
      <c r="A18" s="81" t="s">
        <v>31</v>
      </c>
      <c r="B18" s="36">
        <v>81126.915839299996</v>
      </c>
      <c r="C18" s="37">
        <v>9541.5389717000016</v>
      </c>
      <c r="D18" s="38">
        <v>90668.454811000003</v>
      </c>
      <c r="G18" s="81" t="s">
        <v>31</v>
      </c>
      <c r="H18" s="42">
        <f t="shared" si="3"/>
        <v>9.6987955047674657E-2</v>
      </c>
      <c r="I18" s="43">
        <f t="shared" si="4"/>
        <v>0.10269413618222932</v>
      </c>
      <c r="J18" s="44">
        <f t="shared" si="5"/>
        <v>9.7558417240869763E-2</v>
      </c>
    </row>
    <row r="19" spans="1:10" x14ac:dyDescent="0.35">
      <c r="A19" s="81" t="s">
        <v>32</v>
      </c>
      <c r="B19" s="36">
        <v>71442.800190600014</v>
      </c>
      <c r="C19" s="37">
        <v>15863.162646199999</v>
      </c>
      <c r="D19" s="38">
        <v>87305.962836800012</v>
      </c>
      <c r="G19" s="81" t="s">
        <v>32</v>
      </c>
      <c r="H19" s="42">
        <f t="shared" si="3"/>
        <v>8.541050798838927E-2</v>
      </c>
      <c r="I19" s="43">
        <f t="shared" si="4"/>
        <v>0.17073281258940035</v>
      </c>
      <c r="J19" s="44">
        <f t="shared" si="5"/>
        <v>9.3940407033550333E-2</v>
      </c>
    </row>
    <row r="20" spans="1:10" x14ac:dyDescent="0.35">
      <c r="A20" s="82" t="s">
        <v>34</v>
      </c>
      <c r="B20" s="39">
        <v>836463.82480609964</v>
      </c>
      <c r="C20" s="40">
        <v>92912.208295599979</v>
      </c>
      <c r="D20" s="41">
        <v>929376.03310169966</v>
      </c>
      <c r="G20" s="82" t="s">
        <v>34</v>
      </c>
      <c r="H20" s="45">
        <f>SUM(H14:H19)</f>
        <v>1.0000000000000004</v>
      </c>
      <c r="I20" s="47">
        <f>SUM(I14:I19)</f>
        <v>1.0000000000000002</v>
      </c>
      <c r="J20" s="48">
        <f>SUM(J14:J19)</f>
        <v>1.0000000000000004</v>
      </c>
    </row>
    <row r="21" spans="1:10" x14ac:dyDescent="0.35">
      <c r="A21" s="80" t="s">
        <v>2</v>
      </c>
      <c r="B21" s="33"/>
      <c r="C21" s="34"/>
      <c r="D21" s="35"/>
      <c r="G21" s="83" t="s">
        <v>2</v>
      </c>
      <c r="H21" s="46"/>
      <c r="I21" s="43"/>
      <c r="J21" s="44"/>
    </row>
    <row r="22" spans="1:10" x14ac:dyDescent="0.35">
      <c r="A22" s="81" t="s">
        <v>27</v>
      </c>
      <c r="B22" s="36">
        <v>356151.19710129988</v>
      </c>
      <c r="C22" s="37">
        <v>146932.82888139994</v>
      </c>
      <c r="D22" s="38">
        <v>503084.02598269982</v>
      </c>
      <c r="G22" s="81" t="s">
        <v>27</v>
      </c>
      <c r="H22" s="42">
        <f>B22/$B$28</f>
        <v>0.27373887620956511</v>
      </c>
      <c r="I22" s="43">
        <f>C22/$C$28</f>
        <v>0.25164711226486552</v>
      </c>
      <c r="J22" s="44">
        <f>D22/$D$28</f>
        <v>0.26689569064254853</v>
      </c>
    </row>
    <row r="23" spans="1:10" x14ac:dyDescent="0.35">
      <c r="A23" s="81" t="s">
        <v>28</v>
      </c>
      <c r="B23" s="36">
        <v>313065.76972119993</v>
      </c>
      <c r="C23" s="37">
        <v>78783.335346699998</v>
      </c>
      <c r="D23" s="38">
        <v>391849.10506789992</v>
      </c>
      <c r="G23" s="81" t="s">
        <v>28</v>
      </c>
      <c r="H23" s="42">
        <f t="shared" ref="H23:H28" si="6">B23/$B$28</f>
        <v>0.24062328775154629</v>
      </c>
      <c r="I23" s="43">
        <f t="shared" ref="I23:I28" si="7">C23/$C$28</f>
        <v>0.13492967491011987</v>
      </c>
      <c r="J23" s="44">
        <f t="shared" ref="J23:J28" si="8">D23/$D$28</f>
        <v>0.2078834391938299</v>
      </c>
    </row>
    <row r="24" spans="1:10" x14ac:dyDescent="0.35">
      <c r="A24" s="81" t="s">
        <v>29</v>
      </c>
      <c r="B24" s="36">
        <v>141850.93230839999</v>
      </c>
      <c r="C24" s="37">
        <v>130763.57505110001</v>
      </c>
      <c r="D24" s="38">
        <v>272614.50735949998</v>
      </c>
      <c r="G24" s="81" t="s">
        <v>29</v>
      </c>
      <c r="H24" s="42">
        <f t="shared" si="6"/>
        <v>0.10902705119459721</v>
      </c>
      <c r="I24" s="43">
        <f t="shared" si="7"/>
        <v>0.22395455325780433</v>
      </c>
      <c r="J24" s="44">
        <f t="shared" si="8"/>
        <v>0.1446272063176062</v>
      </c>
    </row>
    <row r="25" spans="1:10" x14ac:dyDescent="0.35">
      <c r="A25" s="81" t="s">
        <v>30</v>
      </c>
      <c r="B25" s="36">
        <v>73191.160784800013</v>
      </c>
      <c r="C25" s="37">
        <v>35309.439543500011</v>
      </c>
      <c r="D25" s="38">
        <v>108500.60032830003</v>
      </c>
      <c r="G25" s="81" t="s">
        <v>30</v>
      </c>
      <c r="H25" s="42">
        <f t="shared" si="6"/>
        <v>5.6254945272600408E-2</v>
      </c>
      <c r="I25" s="43">
        <f t="shared" si="7"/>
        <v>6.0473337132743638E-2</v>
      </c>
      <c r="J25" s="44">
        <f t="shared" si="8"/>
        <v>5.7561642119697505E-2</v>
      </c>
    </row>
    <row r="26" spans="1:10" x14ac:dyDescent="0.35">
      <c r="A26" s="81" t="s">
        <v>31</v>
      </c>
      <c r="B26" s="36">
        <v>251445.12153609996</v>
      </c>
      <c r="C26" s="37">
        <v>59807.206139499991</v>
      </c>
      <c r="D26" s="38">
        <v>311252.32767559995</v>
      </c>
      <c r="G26" s="81" t="s">
        <v>31</v>
      </c>
      <c r="H26" s="42">
        <f t="shared" si="6"/>
        <v>0.19326147309871924</v>
      </c>
      <c r="I26" s="43">
        <f t="shared" si="7"/>
        <v>0.10242987106566157</v>
      </c>
      <c r="J26" s="44">
        <f t="shared" si="8"/>
        <v>0.16512530843493087</v>
      </c>
    </row>
    <row r="27" spans="1:10" x14ac:dyDescent="0.35">
      <c r="A27" s="81" t="s">
        <v>32</v>
      </c>
      <c r="B27" s="36">
        <v>165357.62618360002</v>
      </c>
      <c r="C27" s="37">
        <v>132288.03778750001</v>
      </c>
      <c r="D27" s="38">
        <v>297645.6639711</v>
      </c>
      <c r="G27" s="81" t="s">
        <v>32</v>
      </c>
      <c r="H27" s="42">
        <f t="shared" si="6"/>
        <v>0.12709436647297126</v>
      </c>
      <c r="I27" s="43">
        <f t="shared" si="7"/>
        <v>0.22656545136880515</v>
      </c>
      <c r="J27" s="44">
        <f t="shared" si="8"/>
        <v>0.15790671329138659</v>
      </c>
    </row>
    <row r="28" spans="1:10" x14ac:dyDescent="0.35">
      <c r="A28" s="82" t="s">
        <v>34</v>
      </c>
      <c r="B28" s="39">
        <v>1301061.8076354004</v>
      </c>
      <c r="C28" s="40">
        <v>583884.42274969991</v>
      </c>
      <c r="D28" s="41">
        <v>1884946.2303851005</v>
      </c>
      <c r="G28" s="81" t="s">
        <v>34</v>
      </c>
      <c r="H28" s="42">
        <f t="shared" si="6"/>
        <v>1</v>
      </c>
      <c r="I28" s="43">
        <f t="shared" si="7"/>
        <v>1</v>
      </c>
      <c r="J28" s="44">
        <f t="shared" si="8"/>
        <v>1</v>
      </c>
    </row>
    <row r="29" spans="1:10" x14ac:dyDescent="0.35">
      <c r="A29" s="80" t="s">
        <v>3</v>
      </c>
      <c r="B29" s="33"/>
      <c r="C29" s="34"/>
      <c r="D29" s="35"/>
      <c r="G29" s="80" t="s">
        <v>3</v>
      </c>
      <c r="H29" s="33"/>
      <c r="I29" s="49"/>
      <c r="J29" s="50"/>
    </row>
    <row r="30" spans="1:10" x14ac:dyDescent="0.35">
      <c r="A30" s="81" t="s">
        <v>27</v>
      </c>
      <c r="B30" s="36">
        <v>282547.61489339999</v>
      </c>
      <c r="C30" s="37">
        <v>75243.000458800001</v>
      </c>
      <c r="D30" s="38">
        <v>357790.61535219999</v>
      </c>
      <c r="G30" s="81" t="s">
        <v>27</v>
      </c>
      <c r="H30" s="42">
        <f>B30/$B$36</f>
        <v>0.36462485795684246</v>
      </c>
      <c r="I30" s="43">
        <f>C30/$C$36</f>
        <v>0.2430051865385591</v>
      </c>
      <c r="J30" s="44">
        <f>D30/$D$36</f>
        <v>0.32990236690585928</v>
      </c>
    </row>
    <row r="31" spans="1:10" x14ac:dyDescent="0.35">
      <c r="A31" s="81" t="s">
        <v>28</v>
      </c>
      <c r="B31" s="36">
        <v>116599.75551239998</v>
      </c>
      <c r="C31" s="37">
        <v>42173.614476199997</v>
      </c>
      <c r="D31" s="38">
        <v>158773.36998859997</v>
      </c>
      <c r="G31" s="81" t="s">
        <v>28</v>
      </c>
      <c r="H31" s="42">
        <f t="shared" ref="H31:H35" si="9">B31/$B$36</f>
        <v>0.150470812884234</v>
      </c>
      <c r="I31" s="43">
        <f t="shared" ref="I31:I35" si="10">C31/$C$36</f>
        <v>0.13620412517182734</v>
      </c>
      <c r="J31" s="44">
        <f t="shared" ref="J31:J35" si="11">D31/$D$36</f>
        <v>0.14639766476070815</v>
      </c>
    </row>
    <row r="32" spans="1:10" x14ac:dyDescent="0.35">
      <c r="A32" s="81" t="s">
        <v>29</v>
      </c>
      <c r="B32" s="36">
        <v>3643.3602327000008</v>
      </c>
      <c r="C32" s="37">
        <v>7460.0680513000007</v>
      </c>
      <c r="D32" s="38">
        <v>11103.428284000001</v>
      </c>
      <c r="G32" s="81" t="s">
        <v>29</v>
      </c>
      <c r="H32" s="42">
        <f t="shared" si="9"/>
        <v>4.701719771497804E-3</v>
      </c>
      <c r="I32" s="43">
        <f t="shared" si="10"/>
        <v>2.4093074669306103E-2</v>
      </c>
      <c r="J32" s="44">
        <f t="shared" si="11"/>
        <v>1.0237963530863583E-2</v>
      </c>
    </row>
    <row r="33" spans="1:10" x14ac:dyDescent="0.35">
      <c r="A33" s="81" t="s">
        <v>30</v>
      </c>
      <c r="B33" s="36">
        <v>91959.042708199966</v>
      </c>
      <c r="C33" s="37">
        <v>18873.399763799996</v>
      </c>
      <c r="D33" s="38">
        <v>110832.44247199997</v>
      </c>
      <c r="G33" s="81" t="s">
        <v>30</v>
      </c>
      <c r="H33" s="42">
        <f t="shared" si="9"/>
        <v>0.11867222060244635</v>
      </c>
      <c r="I33" s="43">
        <f t="shared" si="10"/>
        <v>6.095363026797828E-2</v>
      </c>
      <c r="J33" s="44">
        <f t="shared" si="11"/>
        <v>0.10219352753419123</v>
      </c>
    </row>
    <row r="34" spans="1:10" x14ac:dyDescent="0.35">
      <c r="A34" s="81" t="s">
        <v>31</v>
      </c>
      <c r="B34" s="36">
        <v>61866.487516100009</v>
      </c>
      <c r="C34" s="37">
        <v>15281.3208469</v>
      </c>
      <c r="D34" s="38">
        <v>77147.808363000004</v>
      </c>
      <c r="G34" s="81" t="s">
        <v>31</v>
      </c>
      <c r="H34" s="42">
        <f t="shared" si="9"/>
        <v>7.9838080499661887E-2</v>
      </c>
      <c r="I34" s="43">
        <f t="shared" si="10"/>
        <v>4.9352633471731834E-2</v>
      </c>
      <c r="J34" s="44">
        <f t="shared" si="11"/>
        <v>7.1134466608353569E-2</v>
      </c>
    </row>
    <row r="35" spans="1:10" x14ac:dyDescent="0.35">
      <c r="A35" s="81" t="s">
        <v>32</v>
      </c>
      <c r="B35" s="36">
        <v>218283.2248076</v>
      </c>
      <c r="C35" s="37">
        <v>150603.96481049998</v>
      </c>
      <c r="D35" s="38">
        <v>368887.18961809995</v>
      </c>
      <c r="G35" s="81" t="s">
        <v>32</v>
      </c>
      <c r="H35" s="42">
        <f t="shared" si="9"/>
        <v>0.28169230828531699</v>
      </c>
      <c r="I35" s="43">
        <f t="shared" si="10"/>
        <v>0.48639134988059735</v>
      </c>
      <c r="J35" s="44">
        <f t="shared" si="11"/>
        <v>0.34013401066002386</v>
      </c>
    </row>
    <row r="36" spans="1:10" x14ac:dyDescent="0.35">
      <c r="A36" s="82" t="s">
        <v>34</v>
      </c>
      <c r="B36" s="39">
        <v>774899.48567040032</v>
      </c>
      <c r="C36" s="40">
        <v>309635.36840749998</v>
      </c>
      <c r="D36" s="41">
        <v>1084534.8540779003</v>
      </c>
      <c r="G36" s="82" t="s">
        <v>34</v>
      </c>
      <c r="H36" s="45">
        <f>SUM(H30:H35)</f>
        <v>0.99999999999999944</v>
      </c>
      <c r="I36" s="47">
        <f>SUM(I30:I35)</f>
        <v>1</v>
      </c>
      <c r="J36" s="48">
        <f>SUM(J30:J35)</f>
        <v>0.99999999999999956</v>
      </c>
    </row>
    <row r="37" spans="1:10" x14ac:dyDescent="0.35">
      <c r="A37" s="80" t="s">
        <v>4</v>
      </c>
      <c r="B37" s="33"/>
      <c r="C37" s="34"/>
      <c r="D37" s="35"/>
      <c r="G37" s="83" t="s">
        <v>4</v>
      </c>
      <c r="H37" s="46"/>
      <c r="I37" s="43"/>
      <c r="J37" s="44"/>
    </row>
    <row r="38" spans="1:10" x14ac:dyDescent="0.35">
      <c r="A38" s="81" t="s">
        <v>27</v>
      </c>
      <c r="B38" s="36">
        <v>246698.88080550011</v>
      </c>
      <c r="C38" s="37">
        <v>175433.50769799997</v>
      </c>
      <c r="D38" s="38">
        <v>422132.38850350009</v>
      </c>
      <c r="G38" s="81" t="s">
        <v>27</v>
      </c>
      <c r="H38" s="42">
        <f>B38/$B$44</f>
        <v>0.23099932841387058</v>
      </c>
      <c r="I38" s="43">
        <f>C38/$C$44</f>
        <v>0.24481757082375877</v>
      </c>
      <c r="J38" s="44">
        <f>D38/$D$44</f>
        <v>0.23654805697040449</v>
      </c>
    </row>
    <row r="39" spans="1:10" x14ac:dyDescent="0.35">
      <c r="A39" s="81" t="s">
        <v>28</v>
      </c>
      <c r="B39" s="36">
        <v>311370.62932200002</v>
      </c>
      <c r="C39" s="37">
        <v>122506.97569339999</v>
      </c>
      <c r="D39" s="38">
        <v>433877.60501539998</v>
      </c>
      <c r="G39" s="81" t="s">
        <v>28</v>
      </c>
      <c r="H39" s="42">
        <f t="shared" ref="H39:H44" si="12">B39/$B$44</f>
        <v>0.29155546237720364</v>
      </c>
      <c r="I39" s="43">
        <f t="shared" ref="I39:I44" si="13">C39/$C$44</f>
        <v>0.17095856197467668</v>
      </c>
      <c r="J39" s="44">
        <f t="shared" ref="J39:J44" si="14">D39/$D$44</f>
        <v>0.24312966079956339</v>
      </c>
    </row>
    <row r="40" spans="1:10" x14ac:dyDescent="0.35">
      <c r="A40" s="81" t="s">
        <v>29</v>
      </c>
      <c r="B40" s="36">
        <v>238983.5186983</v>
      </c>
      <c r="C40" s="37">
        <v>211949.80976929999</v>
      </c>
      <c r="D40" s="38">
        <v>450933.32846759999</v>
      </c>
      <c r="G40" s="81" t="s">
        <v>29</v>
      </c>
      <c r="H40" s="42">
        <f t="shared" si="12"/>
        <v>0.22377496055531435</v>
      </c>
      <c r="I40" s="43">
        <f t="shared" si="13"/>
        <v>0.29577609343365685</v>
      </c>
      <c r="J40" s="44">
        <f t="shared" si="14"/>
        <v>0.25268708485116281</v>
      </c>
    </row>
    <row r="41" spans="1:10" x14ac:dyDescent="0.35">
      <c r="A41" s="81" t="s">
        <v>30</v>
      </c>
      <c r="B41" s="36">
        <v>58581.009376400012</v>
      </c>
      <c r="C41" s="37">
        <v>31471.681227400004</v>
      </c>
      <c r="D41" s="38">
        <v>90052.690603800016</v>
      </c>
      <c r="G41" s="81" t="s">
        <v>30</v>
      </c>
      <c r="H41" s="42">
        <f t="shared" si="12"/>
        <v>5.4853000465875483E-2</v>
      </c>
      <c r="I41" s="43">
        <f t="shared" si="13"/>
        <v>4.3918751035265303E-2</v>
      </c>
      <c r="J41" s="44">
        <f t="shared" si="14"/>
        <v>5.0462342069517066E-2</v>
      </c>
    </row>
    <row r="42" spans="1:10" x14ac:dyDescent="0.35">
      <c r="A42" s="81" t="s">
        <v>31</v>
      </c>
      <c r="B42" s="36">
        <v>106252.28325540001</v>
      </c>
      <c r="C42" s="37">
        <v>70881.839690599983</v>
      </c>
      <c r="D42" s="38">
        <v>177134.12294599999</v>
      </c>
      <c r="G42" s="81" t="s">
        <v>31</v>
      </c>
      <c r="H42" s="42">
        <f t="shared" si="12"/>
        <v>9.9490544887346474E-2</v>
      </c>
      <c r="I42" s="43">
        <f t="shared" si="13"/>
        <v>9.8915652068271395E-2</v>
      </c>
      <c r="J42" s="44">
        <f t="shared" si="14"/>
        <v>9.9259696121814206E-2</v>
      </c>
    </row>
    <row r="43" spans="1:10" x14ac:dyDescent="0.35">
      <c r="A43" s="81" t="s">
        <v>32</v>
      </c>
      <c r="B43" s="36">
        <v>106077.30639979997</v>
      </c>
      <c r="C43" s="37">
        <v>104344.89770250001</v>
      </c>
      <c r="D43" s="38">
        <v>210422.20410229999</v>
      </c>
      <c r="G43" s="81" t="s">
        <v>32</v>
      </c>
      <c r="H43" s="42">
        <f t="shared" si="12"/>
        <v>9.9326703300389924E-2</v>
      </c>
      <c r="I43" s="43">
        <f t="shared" si="13"/>
        <v>0.14561337066437102</v>
      </c>
      <c r="J43" s="44">
        <f t="shared" si="14"/>
        <v>0.11791315918753822</v>
      </c>
    </row>
    <row r="44" spans="1:10" x14ac:dyDescent="0.35">
      <c r="A44" s="82" t="s">
        <v>34</v>
      </c>
      <c r="B44" s="39">
        <v>1067963.6278573996</v>
      </c>
      <c r="C44" s="40">
        <v>716588.71178119991</v>
      </c>
      <c r="D44" s="41">
        <v>1784552.3396385997</v>
      </c>
      <c r="G44" s="81" t="s">
        <v>34</v>
      </c>
      <c r="H44" s="42">
        <f t="shared" si="12"/>
        <v>1</v>
      </c>
      <c r="I44" s="43">
        <f t="shared" si="13"/>
        <v>1</v>
      </c>
      <c r="J44" s="44">
        <f t="shared" si="14"/>
        <v>1</v>
      </c>
    </row>
    <row r="45" spans="1:10" x14ac:dyDescent="0.35">
      <c r="A45" s="80" t="s">
        <v>5</v>
      </c>
      <c r="B45" s="33"/>
      <c r="C45" s="34"/>
      <c r="D45" s="35"/>
      <c r="G45" s="80" t="s">
        <v>5</v>
      </c>
      <c r="H45" s="51"/>
      <c r="I45" s="49"/>
      <c r="J45" s="50"/>
    </row>
    <row r="46" spans="1:10" x14ac:dyDescent="0.35">
      <c r="A46" s="81" t="s">
        <v>27</v>
      </c>
      <c r="B46" s="36">
        <v>155978.29056620001</v>
      </c>
      <c r="C46" s="37">
        <v>38282.845494699999</v>
      </c>
      <c r="D46" s="38">
        <v>194261.1360609</v>
      </c>
      <c r="G46" s="81" t="s">
        <v>27</v>
      </c>
      <c r="H46" s="42">
        <f>B46/$B$52</f>
        <v>0.30775226392668775</v>
      </c>
      <c r="I46" s="43">
        <f>C46/$C$52</f>
        <v>0.28125629625516585</v>
      </c>
      <c r="J46" s="44">
        <f>D46/$D$52</f>
        <v>0.30214296854799477</v>
      </c>
    </row>
    <row r="47" spans="1:10" x14ac:dyDescent="0.35">
      <c r="A47" s="81" t="s">
        <v>28</v>
      </c>
      <c r="B47" s="36">
        <v>171920.62729350003</v>
      </c>
      <c r="C47" s="37">
        <v>32682.616045800001</v>
      </c>
      <c r="D47" s="38">
        <v>204603.24333930004</v>
      </c>
      <c r="G47" s="81" t="s">
        <v>28</v>
      </c>
      <c r="H47" s="42">
        <f t="shared" ref="H47:H52" si="15">B47/$B$52</f>
        <v>0.33920721962788414</v>
      </c>
      <c r="I47" s="43">
        <f t="shared" ref="I47:I52" si="16">C47/$C$52</f>
        <v>0.24011254707396187</v>
      </c>
      <c r="J47" s="44">
        <f t="shared" ref="J47:J52" si="17">D47/$D$52</f>
        <v>0.3182285071044974</v>
      </c>
    </row>
    <row r="48" spans="1:10" x14ac:dyDescent="0.35">
      <c r="A48" s="81" t="s">
        <v>29</v>
      </c>
      <c r="B48" s="36">
        <v>21726.593031899996</v>
      </c>
      <c r="C48" s="37">
        <v>10341.143064099999</v>
      </c>
      <c r="D48" s="38">
        <v>32067.736095999993</v>
      </c>
      <c r="G48" s="81" t="s">
        <v>29</v>
      </c>
      <c r="H48" s="42">
        <f t="shared" si="15"/>
        <v>4.2867556560014931E-2</v>
      </c>
      <c r="I48" s="43">
        <f t="shared" si="16"/>
        <v>7.5974279332402986E-2</v>
      </c>
      <c r="J48" s="44">
        <f t="shared" si="17"/>
        <v>4.9876373499749597E-2</v>
      </c>
    </row>
    <row r="49" spans="1:10" x14ac:dyDescent="0.35">
      <c r="A49" s="81" t="s">
        <v>30</v>
      </c>
      <c r="B49" s="36">
        <v>43915.451293099992</v>
      </c>
      <c r="C49" s="37">
        <v>6271.0311651000002</v>
      </c>
      <c r="D49" s="38">
        <v>50186.482458199993</v>
      </c>
      <c r="G49" s="81" t="s">
        <v>30</v>
      </c>
      <c r="H49" s="42">
        <f t="shared" si="15"/>
        <v>8.664718344940231E-2</v>
      </c>
      <c r="I49" s="43">
        <f t="shared" si="16"/>
        <v>4.6071993249324303E-2</v>
      </c>
      <c r="J49" s="44">
        <f t="shared" si="17"/>
        <v>7.8057264043533262E-2</v>
      </c>
    </row>
    <row r="50" spans="1:10" x14ac:dyDescent="0.35">
      <c r="A50" s="81" t="s">
        <v>31</v>
      </c>
      <c r="B50" s="36">
        <v>54748.387048099998</v>
      </c>
      <c r="C50" s="37">
        <v>17123.238051500004</v>
      </c>
      <c r="D50" s="38">
        <v>71871.625099600002</v>
      </c>
      <c r="G50" s="81" t="s">
        <v>31</v>
      </c>
      <c r="H50" s="42">
        <f t="shared" si="15"/>
        <v>0.10802105856671335</v>
      </c>
      <c r="I50" s="43">
        <f t="shared" si="16"/>
        <v>0.12580095476254918</v>
      </c>
      <c r="J50" s="44">
        <f t="shared" si="17"/>
        <v>0.11178512903967576</v>
      </c>
    </row>
    <row r="51" spans="1:10" x14ac:dyDescent="0.35">
      <c r="A51" s="81" t="s">
        <v>32</v>
      </c>
      <c r="B51" s="36">
        <v>58541.335214600003</v>
      </c>
      <c r="C51" s="37">
        <v>31412.863024600003</v>
      </c>
      <c r="D51" s="38">
        <v>89954.198239200006</v>
      </c>
      <c r="G51" s="81" t="s">
        <v>32</v>
      </c>
      <c r="H51" s="42">
        <f t="shared" si="15"/>
        <v>0.11550471786929775</v>
      </c>
      <c r="I51" s="43">
        <f t="shared" si="16"/>
        <v>0.23078392932659614</v>
      </c>
      <c r="J51" s="44">
        <f t="shared" si="17"/>
        <v>0.13990975776454942</v>
      </c>
    </row>
    <row r="52" spans="1:10" x14ac:dyDescent="0.35">
      <c r="A52" s="82" t="s">
        <v>34</v>
      </c>
      <c r="B52" s="39">
        <v>506830.68444739992</v>
      </c>
      <c r="C52" s="40">
        <v>136113.73684579995</v>
      </c>
      <c r="D52" s="41">
        <v>642944.42129319988</v>
      </c>
      <c r="G52" s="82" t="s">
        <v>34</v>
      </c>
      <c r="H52" s="45">
        <f t="shared" si="15"/>
        <v>1</v>
      </c>
      <c r="I52" s="47">
        <f t="shared" si="16"/>
        <v>1</v>
      </c>
      <c r="J52" s="48">
        <f t="shared" si="17"/>
        <v>1</v>
      </c>
    </row>
    <row r="54" spans="1:10" x14ac:dyDescent="0.35">
      <c r="A54" t="s">
        <v>50</v>
      </c>
    </row>
    <row r="56" spans="1:10" x14ac:dyDescent="0.35">
      <c r="B56" s="84"/>
      <c r="C56" s="84"/>
      <c r="D56" s="84"/>
    </row>
  </sheetData>
  <mergeCells count="2">
    <mergeCell ref="A3:D3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D25" sqref="D25"/>
    </sheetView>
  </sheetViews>
  <sheetFormatPr defaultRowHeight="14.5" x14ac:dyDescent="0.35"/>
  <cols>
    <col min="1" max="1" width="20" bestFit="1" customWidth="1"/>
    <col min="2" max="2" width="14.26953125" customWidth="1"/>
    <col min="3" max="5" width="12.453125" bestFit="1" customWidth="1"/>
  </cols>
  <sheetData>
    <row r="1" spans="1:6" ht="30" customHeight="1" x14ac:dyDescent="0.35">
      <c r="A1" s="54" t="s">
        <v>96</v>
      </c>
    </row>
    <row r="3" spans="1:6" ht="30" customHeight="1" x14ac:dyDescent="0.35">
      <c r="A3" s="91" t="s">
        <v>70</v>
      </c>
      <c r="B3" s="91"/>
      <c r="C3" s="91"/>
      <c r="D3" s="91"/>
      <c r="E3" s="91"/>
      <c r="F3" s="91"/>
    </row>
    <row r="4" spans="1:6" s="20" customFormat="1" ht="42" customHeight="1" x14ac:dyDescent="0.35">
      <c r="A4" s="16" t="s">
        <v>59</v>
      </c>
      <c r="B4" s="61" t="s">
        <v>12</v>
      </c>
      <c r="C4" s="62" t="s">
        <v>13</v>
      </c>
      <c r="D4" s="62" t="s">
        <v>14</v>
      </c>
      <c r="E4" s="62" t="s">
        <v>15</v>
      </c>
      <c r="F4" s="62" t="s">
        <v>8</v>
      </c>
    </row>
    <row r="5" spans="1:6" s="17" customFormat="1" x14ac:dyDescent="0.35">
      <c r="A5" s="63" t="s">
        <v>1</v>
      </c>
      <c r="B5" s="21">
        <v>1326.7057573</v>
      </c>
      <c r="C5" s="21">
        <v>1373.0261296000003</v>
      </c>
      <c r="D5" s="21">
        <v>190.82629519999998</v>
      </c>
      <c r="E5" s="21">
        <v>138.0674631</v>
      </c>
      <c r="F5" s="21">
        <f t="shared" ref="F5:F10" si="0">SUM(B5:E5)</f>
        <v>3028.6256452000002</v>
      </c>
    </row>
    <row r="6" spans="1:6" s="17" customFormat="1" x14ac:dyDescent="0.35">
      <c r="A6" s="63" t="s">
        <v>2</v>
      </c>
      <c r="B6" s="21">
        <v>1410.6532483000003</v>
      </c>
      <c r="C6" s="21">
        <v>781.30687990000024</v>
      </c>
      <c r="D6" s="21">
        <v>443.17902609999999</v>
      </c>
      <c r="E6" s="21">
        <v>303.30656879999998</v>
      </c>
      <c r="F6" s="21">
        <f t="shared" si="0"/>
        <v>2938.4457231000006</v>
      </c>
    </row>
    <row r="7" spans="1:6" s="17" customFormat="1" x14ac:dyDescent="0.35">
      <c r="A7" s="63" t="s">
        <v>4</v>
      </c>
      <c r="B7" s="21">
        <v>1626.0403460999999</v>
      </c>
      <c r="C7" s="21">
        <v>911.68715920000011</v>
      </c>
      <c r="D7" s="21">
        <v>395.05056249999996</v>
      </c>
      <c r="E7" s="21">
        <v>237.94649390000001</v>
      </c>
      <c r="F7" s="21">
        <f t="shared" si="0"/>
        <v>3170.7245616999999</v>
      </c>
    </row>
    <row r="8" spans="1:6" s="17" customFormat="1" x14ac:dyDescent="0.35">
      <c r="A8" s="64" t="s">
        <v>0</v>
      </c>
      <c r="B8" s="5">
        <v>345.59231610000006</v>
      </c>
      <c r="C8" s="5">
        <v>239.41410639999995</v>
      </c>
      <c r="D8" s="98">
        <v>208.58962030000001</v>
      </c>
      <c r="E8" s="98"/>
      <c r="F8" s="21">
        <f t="shared" si="0"/>
        <v>793.59604279999996</v>
      </c>
    </row>
    <row r="9" spans="1:6" s="17" customFormat="1" x14ac:dyDescent="0.35">
      <c r="A9" s="64" t="s">
        <v>5</v>
      </c>
      <c r="B9" s="5">
        <v>787.17072690000009</v>
      </c>
      <c r="C9" s="5">
        <v>713.19887730000005</v>
      </c>
      <c r="D9" s="98">
        <v>231.56283500000001</v>
      </c>
      <c r="E9" s="98"/>
      <c r="F9" s="21">
        <f t="shared" si="0"/>
        <v>1731.9324392000001</v>
      </c>
    </row>
    <row r="10" spans="1:6" s="17" customFormat="1" x14ac:dyDescent="0.35">
      <c r="A10" s="64" t="s">
        <v>3</v>
      </c>
      <c r="B10" s="5">
        <v>338.00477680000006</v>
      </c>
      <c r="C10" s="5">
        <v>1294.1624658000001</v>
      </c>
      <c r="D10" s="98">
        <v>294.27367859999998</v>
      </c>
      <c r="E10" s="98"/>
      <c r="F10" s="21">
        <f t="shared" si="0"/>
        <v>1926.4409212</v>
      </c>
    </row>
    <row r="11" spans="1:6" s="17" customFormat="1" x14ac:dyDescent="0.35">
      <c r="A11" s="18"/>
      <c r="B11" s="19"/>
      <c r="C11" s="19"/>
      <c r="D11" s="19"/>
      <c r="E11" s="19"/>
    </row>
    <row r="13" spans="1:6" ht="30" customHeight="1" x14ac:dyDescent="0.35">
      <c r="A13" s="93" t="s">
        <v>71</v>
      </c>
      <c r="B13" s="94"/>
      <c r="C13" s="94"/>
      <c r="D13" s="94"/>
      <c r="E13" s="94"/>
      <c r="F13" s="95"/>
    </row>
    <row r="14" spans="1:6" ht="43.5" x14ac:dyDescent="0.35">
      <c r="A14" s="16" t="s">
        <v>59</v>
      </c>
      <c r="B14" s="61" t="s">
        <v>12</v>
      </c>
      <c r="C14" s="62" t="s">
        <v>13</v>
      </c>
      <c r="D14" s="62" t="s">
        <v>14</v>
      </c>
      <c r="E14" s="62" t="s">
        <v>15</v>
      </c>
      <c r="F14" s="62" t="s">
        <v>8</v>
      </c>
    </row>
    <row r="15" spans="1:6" x14ac:dyDescent="0.35">
      <c r="A15" s="63" t="s">
        <v>1</v>
      </c>
      <c r="B15" s="22">
        <f>B5/$F$5</f>
        <v>0.43805537980656861</v>
      </c>
      <c r="C15" s="22">
        <f>C5/$F$5</f>
        <v>0.45334956856621689</v>
      </c>
      <c r="D15" s="22">
        <f>D5/$F$5</f>
        <v>6.3007554433951327E-2</v>
      </c>
      <c r="E15" s="22">
        <f>E5/$F$5</f>
        <v>4.5587497193263216E-2</v>
      </c>
      <c r="F15" s="22">
        <f t="shared" ref="F15" si="1">F5/$F$5</f>
        <v>1</v>
      </c>
    </row>
    <row r="16" spans="1:6" x14ac:dyDescent="0.35">
      <c r="A16" s="63" t="s">
        <v>2</v>
      </c>
      <c r="B16" s="22">
        <f>B6/$F$6</f>
        <v>0.48006782538483977</v>
      </c>
      <c r="C16" s="22">
        <f>C6/$F$6</f>
        <v>0.26589120695948648</v>
      </c>
      <c r="D16" s="22">
        <f>D6/$F$6</f>
        <v>0.15082089916313143</v>
      </c>
      <c r="E16" s="22">
        <f>E6/$F$6</f>
        <v>0.10322006849254228</v>
      </c>
      <c r="F16" s="22">
        <f t="shared" ref="F16" si="2">F6/$F$6</f>
        <v>1</v>
      </c>
    </row>
    <row r="17" spans="1:6" x14ac:dyDescent="0.35">
      <c r="A17" s="63" t="s">
        <v>4</v>
      </c>
      <c r="B17" s="22">
        <f>B7/$F$7</f>
        <v>0.51282926487571978</v>
      </c>
      <c r="C17" s="22">
        <f>C7/$F$7</f>
        <v>0.2875327520442818</v>
      </c>
      <c r="D17" s="22">
        <f>D7/$F$7</f>
        <v>0.12459315049686676</v>
      </c>
      <c r="E17" s="22">
        <f>E7/$F$7</f>
        <v>7.504483258313166E-2</v>
      </c>
      <c r="F17" s="22">
        <f t="shared" ref="F17" si="3">F7/$F$7</f>
        <v>1</v>
      </c>
    </row>
    <row r="18" spans="1:6" x14ac:dyDescent="0.35">
      <c r="A18" s="64" t="s">
        <v>0</v>
      </c>
      <c r="B18" s="10">
        <f>B8/$F$8</f>
        <v>0.43547636008953156</v>
      </c>
      <c r="C18" s="10">
        <f t="shared" ref="C18:D18" si="4">C8/$F$8</f>
        <v>0.30168258596059616</v>
      </c>
      <c r="D18" s="96">
        <f t="shared" si="4"/>
        <v>0.26284105394987234</v>
      </c>
      <c r="E18" s="97"/>
      <c r="F18" s="53">
        <f>SUM(B18:E18)</f>
        <v>1</v>
      </c>
    </row>
    <row r="19" spans="1:6" x14ac:dyDescent="0.35">
      <c r="A19" s="64" t="s">
        <v>5</v>
      </c>
      <c r="B19" s="10">
        <f>B9/$F$9</f>
        <v>0.45450429190159602</v>
      </c>
      <c r="C19" s="10">
        <f>C9/F9</f>
        <v>0.4117937057807145</v>
      </c>
      <c r="D19" s="96">
        <f>D9/F9</f>
        <v>0.13370200231768947</v>
      </c>
      <c r="E19" s="97"/>
      <c r="F19" s="53">
        <f>SUM(B19:E19)</f>
        <v>1</v>
      </c>
    </row>
    <row r="20" spans="1:6" x14ac:dyDescent="0.35">
      <c r="A20" s="64" t="s">
        <v>3</v>
      </c>
      <c r="B20" s="10">
        <f>B10/$F$10</f>
        <v>0.17545556319965078</v>
      </c>
      <c r="C20" s="10">
        <f>C10/$F$10</f>
        <v>0.67178933522334694</v>
      </c>
      <c r="D20" s="96">
        <f>D10/F10</f>
        <v>0.15275510157700234</v>
      </c>
      <c r="E20" s="97"/>
      <c r="F20" s="53">
        <f>SUM(B20:E20)</f>
        <v>1</v>
      </c>
    </row>
    <row r="22" spans="1:6" x14ac:dyDescent="0.35">
      <c r="A22" t="s">
        <v>50</v>
      </c>
    </row>
    <row r="25" spans="1:6" x14ac:dyDescent="0.35">
      <c r="D25" t="s">
        <v>97</v>
      </c>
    </row>
  </sheetData>
  <mergeCells count="8">
    <mergeCell ref="A13:F13"/>
    <mergeCell ref="D18:E18"/>
    <mergeCell ref="D19:E19"/>
    <mergeCell ref="D20:E20"/>
    <mergeCell ref="A3:F3"/>
    <mergeCell ref="D8:E8"/>
    <mergeCell ref="D9:E9"/>
    <mergeCell ref="D10:E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9" sqref="E19"/>
    </sheetView>
  </sheetViews>
  <sheetFormatPr defaultRowHeight="14.5" x14ac:dyDescent="0.35"/>
  <cols>
    <col min="1" max="1" width="18.7265625" bestFit="1" customWidth="1"/>
    <col min="2" max="4" width="9.54296875" bestFit="1" customWidth="1"/>
    <col min="5" max="5" width="9.26953125" bestFit="1" customWidth="1"/>
    <col min="6" max="6" width="10" customWidth="1"/>
    <col min="7" max="7" width="10.54296875" bestFit="1" customWidth="1"/>
  </cols>
  <sheetData>
    <row r="1" spans="1:7" ht="30" customHeight="1" x14ac:dyDescent="0.35">
      <c r="A1" s="54" t="s">
        <v>77</v>
      </c>
    </row>
    <row r="3" spans="1:7" ht="30" customHeight="1" x14ac:dyDescent="0.35">
      <c r="A3" s="91" t="s">
        <v>72</v>
      </c>
      <c r="B3" s="91"/>
      <c r="C3" s="91"/>
      <c r="D3" s="91"/>
      <c r="E3" s="91"/>
      <c r="F3" s="91"/>
      <c r="G3" s="91"/>
    </row>
    <row r="4" spans="1:7" ht="43.5" x14ac:dyDescent="0.35">
      <c r="A4" s="16" t="s">
        <v>59</v>
      </c>
      <c r="B4" s="2" t="s">
        <v>16</v>
      </c>
      <c r="C4" s="16" t="s">
        <v>17</v>
      </c>
      <c r="D4" s="16" t="s">
        <v>20</v>
      </c>
      <c r="E4" s="16" t="s">
        <v>19</v>
      </c>
      <c r="F4" s="2" t="s">
        <v>18</v>
      </c>
      <c r="G4" s="62" t="s">
        <v>8</v>
      </c>
    </row>
    <row r="5" spans="1:7" x14ac:dyDescent="0.35">
      <c r="A5" s="60" t="s">
        <v>0</v>
      </c>
      <c r="B5" s="6">
        <v>1773.2089601000002</v>
      </c>
      <c r="C5" s="6">
        <v>420.2639117999999</v>
      </c>
      <c r="D5" s="6">
        <v>393.03363250000001</v>
      </c>
      <c r="E5" s="6">
        <v>44.216691400000002</v>
      </c>
      <c r="F5" s="6">
        <v>49.859401199999922</v>
      </c>
      <c r="G5" s="6">
        <f t="shared" ref="G5:G10" si="0">SUM(B5:F5)</f>
        <v>2680.5825969999996</v>
      </c>
    </row>
    <row r="6" spans="1:7" x14ac:dyDescent="0.35">
      <c r="A6" s="60" t="s">
        <v>1</v>
      </c>
      <c r="B6" s="6">
        <v>5056.6451974000001</v>
      </c>
      <c r="C6" s="6">
        <v>1783.7332234</v>
      </c>
      <c r="D6" s="6">
        <v>1182.2677854000001</v>
      </c>
      <c r="E6" s="6">
        <v>119.03305939999998</v>
      </c>
      <c r="F6" s="6">
        <v>255.64812059999846</v>
      </c>
      <c r="G6" s="6">
        <f t="shared" si="0"/>
        <v>8397.3273861999987</v>
      </c>
    </row>
    <row r="7" spans="1:7" x14ac:dyDescent="0.35">
      <c r="A7" s="60" t="s">
        <v>2</v>
      </c>
      <c r="B7" s="6">
        <v>6081.208761799996</v>
      </c>
      <c r="C7" s="6">
        <v>77.788854599999993</v>
      </c>
      <c r="D7" s="6">
        <v>2297.4009329</v>
      </c>
      <c r="E7" s="6">
        <v>119.96762820000001</v>
      </c>
      <c r="F7" s="6">
        <v>2486.8846434000006</v>
      </c>
      <c r="G7" s="6">
        <f t="shared" si="0"/>
        <v>11063.250820899997</v>
      </c>
    </row>
    <row r="8" spans="1:7" x14ac:dyDescent="0.35">
      <c r="A8" s="60" t="s">
        <v>3</v>
      </c>
      <c r="B8" s="6">
        <v>1452.9798635999998</v>
      </c>
      <c r="C8" s="6">
        <v>941.31304620000014</v>
      </c>
      <c r="D8" s="6">
        <v>2315.8986345999997</v>
      </c>
      <c r="E8" s="6">
        <v>311.12294980000001</v>
      </c>
      <c r="F8" s="6">
        <v>999.25457700000038</v>
      </c>
      <c r="G8" s="6">
        <f t="shared" si="0"/>
        <v>6020.5690712000005</v>
      </c>
    </row>
    <row r="9" spans="1:7" x14ac:dyDescent="0.35">
      <c r="A9" s="60" t="s">
        <v>4</v>
      </c>
      <c r="B9" s="6">
        <v>7133.7778380000009</v>
      </c>
      <c r="C9" s="6">
        <v>199.74239870000002</v>
      </c>
      <c r="D9" s="6">
        <v>2043.9979745999999</v>
      </c>
      <c r="E9" s="6">
        <v>84.730076299999993</v>
      </c>
      <c r="F9" s="6">
        <v>389.46302650000172</v>
      </c>
      <c r="G9" s="6">
        <f t="shared" si="0"/>
        <v>9851.7113141000027</v>
      </c>
    </row>
    <row r="10" spans="1:7" x14ac:dyDescent="0.35">
      <c r="A10" s="60" t="s">
        <v>5</v>
      </c>
      <c r="B10" s="6">
        <v>2446.4102909000003</v>
      </c>
      <c r="C10" s="6">
        <v>980.18261380000001</v>
      </c>
      <c r="D10" s="6">
        <v>507.20210300000002</v>
      </c>
      <c r="E10" s="6">
        <v>160.23196449999998</v>
      </c>
      <c r="F10" s="6">
        <v>278.11333849999937</v>
      </c>
      <c r="G10" s="6">
        <f t="shared" si="0"/>
        <v>4372.1403106999996</v>
      </c>
    </row>
    <row r="13" spans="1:7" ht="30" customHeight="1" x14ac:dyDescent="0.35">
      <c r="A13" s="91" t="s">
        <v>73</v>
      </c>
      <c r="B13" s="91"/>
      <c r="C13" s="91"/>
      <c r="D13" s="91"/>
      <c r="E13" s="91"/>
      <c r="F13" s="91"/>
      <c r="G13" s="91"/>
    </row>
    <row r="14" spans="1:7" ht="43.5" x14ac:dyDescent="0.35">
      <c r="A14" s="16" t="s">
        <v>59</v>
      </c>
      <c r="B14" s="2" t="s">
        <v>16</v>
      </c>
      <c r="C14" s="16" t="s">
        <v>17</v>
      </c>
      <c r="D14" s="16" t="s">
        <v>20</v>
      </c>
      <c r="E14" s="16" t="s">
        <v>19</v>
      </c>
      <c r="F14" s="2" t="s">
        <v>18</v>
      </c>
      <c r="G14" s="62" t="s">
        <v>8</v>
      </c>
    </row>
    <row r="15" spans="1:7" x14ac:dyDescent="0.35">
      <c r="A15" s="60" t="s">
        <v>0</v>
      </c>
      <c r="B15" s="10">
        <f>B5/$G$5</f>
        <v>0.66150133261497124</v>
      </c>
      <c r="C15" s="10">
        <f t="shared" ref="C15:G15" si="1">C5/$G$5</f>
        <v>0.15678081036202443</v>
      </c>
      <c r="D15" s="10">
        <f t="shared" si="1"/>
        <v>0.146622466675665</v>
      </c>
      <c r="E15" s="10">
        <f t="shared" si="1"/>
        <v>1.6495179611135859E-2</v>
      </c>
      <c r="F15" s="10">
        <f t="shared" si="1"/>
        <v>1.8600210736203601E-2</v>
      </c>
      <c r="G15" s="10">
        <f t="shared" si="1"/>
        <v>1</v>
      </c>
    </row>
    <row r="16" spans="1:7" x14ac:dyDescent="0.35">
      <c r="A16" s="60" t="s">
        <v>1</v>
      </c>
      <c r="B16" s="10">
        <f>B6/$G$6</f>
        <v>0.60217316353653072</v>
      </c>
      <c r="C16" s="10">
        <f t="shared" ref="C16:G16" si="2">C6/$G$6</f>
        <v>0.21241677754893204</v>
      </c>
      <c r="D16" s="10">
        <f t="shared" si="2"/>
        <v>0.14079096015035875</v>
      </c>
      <c r="E16" s="10">
        <f t="shared" si="2"/>
        <v>1.4175112381067403E-2</v>
      </c>
      <c r="F16" s="10">
        <f t="shared" si="2"/>
        <v>3.0443986383111073E-2</v>
      </c>
      <c r="G16" s="10">
        <f t="shared" si="2"/>
        <v>1</v>
      </c>
    </row>
    <row r="17" spans="1:7" x14ac:dyDescent="0.35">
      <c r="A17" s="60" t="s">
        <v>2</v>
      </c>
      <c r="B17" s="10">
        <f>B7/$G$7</f>
        <v>0.54967647938630837</v>
      </c>
      <c r="C17" s="10">
        <f t="shared" ref="C17:G17" si="3">C7/$G$7</f>
        <v>7.0312836488391085E-3</v>
      </c>
      <c r="D17" s="10">
        <f t="shared" si="3"/>
        <v>0.20766056650906756</v>
      </c>
      <c r="E17" s="10">
        <f t="shared" si="3"/>
        <v>1.084379538547248E-2</v>
      </c>
      <c r="F17" s="10">
        <f t="shared" si="3"/>
        <v>0.2247878750703125</v>
      </c>
      <c r="G17" s="10">
        <f t="shared" si="3"/>
        <v>1</v>
      </c>
    </row>
    <row r="18" spans="1:7" x14ac:dyDescent="0.35">
      <c r="A18" s="60" t="s">
        <v>3</v>
      </c>
      <c r="B18" s="10">
        <f>B8/$G$8</f>
        <v>0.24133596781581257</v>
      </c>
      <c r="C18" s="10">
        <f t="shared" ref="C18:G18" si="4">C8/$G$8</f>
        <v>0.15634951365359565</v>
      </c>
      <c r="D18" s="10">
        <f t="shared" si="4"/>
        <v>0.38466440750232972</v>
      </c>
      <c r="E18" s="10">
        <f t="shared" si="4"/>
        <v>5.1676668122335484E-2</v>
      </c>
      <c r="F18" s="10">
        <f t="shared" si="4"/>
        <v>0.16597344290592653</v>
      </c>
      <c r="G18" s="10">
        <f t="shared" si="4"/>
        <v>1</v>
      </c>
    </row>
    <row r="19" spans="1:7" x14ac:dyDescent="0.35">
      <c r="A19" s="60" t="s">
        <v>4</v>
      </c>
      <c r="B19" s="10">
        <f>B9/$G$9</f>
        <v>0.72411559885945587</v>
      </c>
      <c r="C19" s="10">
        <f t="shared" ref="C19:G19" si="5">C9/$G$9</f>
        <v>2.0274893602913839E-2</v>
      </c>
      <c r="D19" s="10">
        <f t="shared" si="5"/>
        <v>0.2074764382990579</v>
      </c>
      <c r="E19" s="10">
        <f t="shared" si="5"/>
        <v>8.600543966278457E-3</v>
      </c>
      <c r="F19" s="10">
        <f t="shared" si="5"/>
        <v>3.953252527229386E-2</v>
      </c>
      <c r="G19" s="10">
        <f t="shared" si="5"/>
        <v>1</v>
      </c>
    </row>
    <row r="20" spans="1:7" x14ac:dyDescent="0.35">
      <c r="A20" s="60" t="s">
        <v>5</v>
      </c>
      <c r="B20" s="10">
        <f>B10/$G$10</f>
        <v>0.55954523804116407</v>
      </c>
      <c r="C20" s="10">
        <f t="shared" ref="C20:G20" si="6">C10/$G$10</f>
        <v>0.22418827945690251</v>
      </c>
      <c r="D20" s="10">
        <f t="shared" si="6"/>
        <v>0.11600773693349166</v>
      </c>
      <c r="E20" s="10">
        <f t="shared" si="6"/>
        <v>3.6648404011157203E-2</v>
      </c>
      <c r="F20" s="10">
        <f t="shared" si="6"/>
        <v>6.3610341557284594E-2</v>
      </c>
      <c r="G20" s="10">
        <f t="shared" si="6"/>
        <v>1</v>
      </c>
    </row>
    <row r="22" spans="1:7" x14ac:dyDescent="0.35">
      <c r="A22" t="s">
        <v>50</v>
      </c>
    </row>
  </sheetData>
  <mergeCells count="2">
    <mergeCell ref="A3:G3"/>
    <mergeCell ref="A13:G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4" workbookViewId="0">
      <selection activeCell="B14" sqref="B14"/>
    </sheetView>
  </sheetViews>
  <sheetFormatPr defaultRowHeight="14.5" x14ac:dyDescent="0.35"/>
  <cols>
    <col min="1" max="1" width="18.7265625" bestFit="1" customWidth="1"/>
    <col min="2" max="2" width="11.54296875" customWidth="1"/>
    <col min="3" max="3" width="12.453125" customWidth="1"/>
  </cols>
  <sheetData>
    <row r="1" spans="1:4" ht="30" customHeight="1" x14ac:dyDescent="0.35">
      <c r="A1" s="54" t="s">
        <v>78</v>
      </c>
    </row>
    <row r="3" spans="1:4" ht="30" customHeight="1" x14ac:dyDescent="0.35">
      <c r="A3" s="93" t="s">
        <v>75</v>
      </c>
      <c r="B3" s="94"/>
      <c r="C3" s="94"/>
      <c r="D3" s="95"/>
    </row>
    <row r="4" spans="1:4" ht="18.649999999999999" customHeight="1" x14ac:dyDescent="0.35">
      <c r="A4" s="68" t="s">
        <v>59</v>
      </c>
      <c r="B4" s="68" t="s">
        <v>11</v>
      </c>
      <c r="C4" s="69" t="s">
        <v>6</v>
      </c>
      <c r="D4" s="69" t="s">
        <v>33</v>
      </c>
    </row>
    <row r="5" spans="1:4" x14ac:dyDescent="0.35">
      <c r="A5" s="60" t="s">
        <v>0</v>
      </c>
      <c r="B5" s="30">
        <v>2.3676578782930555</v>
      </c>
      <c r="C5" s="30">
        <v>2.0716103466962514</v>
      </c>
      <c r="D5" s="30">
        <v>2.308065436720367</v>
      </c>
    </row>
    <row r="6" spans="1:4" x14ac:dyDescent="0.35">
      <c r="A6" s="60" t="s">
        <v>1</v>
      </c>
      <c r="B6" s="30">
        <v>3.8875097629265172</v>
      </c>
      <c r="C6" s="30">
        <v>2.2378651202939333</v>
      </c>
      <c r="D6" s="30">
        <v>3.7120055681345652</v>
      </c>
    </row>
    <row r="7" spans="1:4" x14ac:dyDescent="0.35">
      <c r="A7" s="60" t="s">
        <v>2</v>
      </c>
      <c r="B7" s="30">
        <v>2.2573046483506385</v>
      </c>
      <c r="C7" s="30">
        <v>2.0410500387208788</v>
      </c>
      <c r="D7" s="30">
        <v>2.1760264267685958</v>
      </c>
    </row>
    <row r="8" spans="1:4" x14ac:dyDescent="0.35">
      <c r="A8" s="60" t="s">
        <v>3</v>
      </c>
      <c r="B8" s="30">
        <v>4.1001506925643971</v>
      </c>
      <c r="C8" s="30">
        <v>2.6656849117706178</v>
      </c>
      <c r="D8" s="30">
        <v>3.6920613771963002</v>
      </c>
    </row>
    <row r="9" spans="1:4" x14ac:dyDescent="0.35">
      <c r="A9" s="60" t="s">
        <v>4</v>
      </c>
      <c r="B9" s="30">
        <v>2.2881901589642619</v>
      </c>
      <c r="C9" s="30">
        <v>2.4829512209953073</v>
      </c>
      <c r="D9" s="30">
        <v>2.3705576712480445</v>
      </c>
    </row>
    <row r="10" spans="1:4" x14ac:dyDescent="0.35">
      <c r="A10" s="60" t="s">
        <v>5</v>
      </c>
      <c r="B10" s="30">
        <v>2.3928489721372497</v>
      </c>
      <c r="C10" s="30">
        <v>2.4859501877947112</v>
      </c>
      <c r="D10" s="30">
        <v>2.4139962909453119</v>
      </c>
    </row>
    <row r="12" spans="1:4" ht="30" customHeight="1" x14ac:dyDescent="0.35">
      <c r="A12" s="93" t="s">
        <v>76</v>
      </c>
      <c r="B12" s="94"/>
      <c r="C12" s="94"/>
      <c r="D12" s="95"/>
    </row>
    <row r="13" spans="1:4" ht="16.149999999999999" customHeight="1" x14ac:dyDescent="0.35">
      <c r="A13" s="68" t="s">
        <v>59</v>
      </c>
      <c r="B13" s="68" t="s">
        <v>11</v>
      </c>
      <c r="C13" s="69" t="s">
        <v>6</v>
      </c>
      <c r="D13" s="69" t="s">
        <v>33</v>
      </c>
    </row>
    <row r="14" spans="1:4" x14ac:dyDescent="0.35">
      <c r="A14" s="60" t="s">
        <v>0</v>
      </c>
      <c r="B14" s="30">
        <v>2.8511473914076251</v>
      </c>
      <c r="C14" s="30">
        <v>5.3979569857796514</v>
      </c>
      <c r="D14" s="30">
        <v>3.3777670911037467</v>
      </c>
    </row>
    <row r="15" spans="1:4" x14ac:dyDescent="0.35">
      <c r="A15" s="60" t="s">
        <v>1</v>
      </c>
      <c r="B15" s="30">
        <v>2.6417859911242991</v>
      </c>
      <c r="C15" s="30">
        <v>3.875366313448521</v>
      </c>
      <c r="D15" s="30">
        <v>2.7726528035938456</v>
      </c>
    </row>
    <row r="16" spans="1:4" x14ac:dyDescent="0.35">
      <c r="A16" s="60" t="s">
        <v>2</v>
      </c>
      <c r="B16" s="30">
        <v>2.6562809003049876</v>
      </c>
      <c r="C16" s="30">
        <v>5.7180600083932376</v>
      </c>
      <c r="D16" s="30">
        <v>3.7650009098104062</v>
      </c>
    </row>
    <row r="17" spans="1:4" x14ac:dyDescent="0.35">
      <c r="A17" s="60" t="s">
        <v>3</v>
      </c>
      <c r="B17" s="30">
        <v>2.561025653542552</v>
      </c>
      <c r="C17" s="30">
        <v>4.6417225981120884</v>
      </c>
      <c r="D17" s="30">
        <v>3.1252290194550723</v>
      </c>
    </row>
    <row r="18" spans="1:4" x14ac:dyDescent="0.35">
      <c r="A18" s="60" t="s">
        <v>4</v>
      </c>
      <c r="B18" s="30">
        <v>2.1941871396640038</v>
      </c>
      <c r="C18" s="30">
        <v>4.3238219106669504</v>
      </c>
      <c r="D18" s="30">
        <v>3.1070851858598401</v>
      </c>
    </row>
    <row r="19" spans="1:4" x14ac:dyDescent="0.35">
      <c r="A19" s="60" t="s">
        <v>5</v>
      </c>
      <c r="B19" s="30">
        <v>2.4258710964837777</v>
      </c>
      <c r="C19" s="30">
        <v>2.8449006187339005</v>
      </c>
      <c r="D19" s="30">
        <v>2.5244289048131368</v>
      </c>
    </row>
    <row r="21" spans="1:4" ht="14.5" customHeight="1" x14ac:dyDescent="0.35">
      <c r="A21" s="93" t="s">
        <v>79</v>
      </c>
      <c r="B21" s="94"/>
      <c r="C21" s="94"/>
      <c r="D21" s="95"/>
    </row>
    <row r="22" spans="1:4" ht="18.649999999999999" customHeight="1" x14ac:dyDescent="0.35">
      <c r="A22" s="68" t="s">
        <v>59</v>
      </c>
      <c r="B22" s="68" t="s">
        <v>11</v>
      </c>
      <c r="C22" s="69" t="s">
        <v>6</v>
      </c>
      <c r="D22" s="69" t="s">
        <v>33</v>
      </c>
    </row>
    <row r="23" spans="1:4" x14ac:dyDescent="0.35">
      <c r="A23" s="60" t="s">
        <v>0</v>
      </c>
      <c r="B23" s="31">
        <v>208.68845732768375</v>
      </c>
      <c r="C23" s="31">
        <v>363.4364942553334</v>
      </c>
      <c r="D23" s="31">
        <v>238.70633391599557</v>
      </c>
    </row>
    <row r="24" spans="1:4" x14ac:dyDescent="0.35">
      <c r="A24" s="60" t="s">
        <v>1</v>
      </c>
      <c r="B24" s="31">
        <v>114.9914843402177</v>
      </c>
      <c r="C24" s="31">
        <v>225.70106469084018</v>
      </c>
      <c r="D24" s="31">
        <v>126.35874606298722</v>
      </c>
    </row>
    <row r="25" spans="1:4" x14ac:dyDescent="0.35">
      <c r="A25" s="60" t="s">
        <v>2</v>
      </c>
      <c r="B25" s="31">
        <v>222.48346107327569</v>
      </c>
      <c r="C25" s="31">
        <v>442.80763751495221</v>
      </c>
      <c r="D25" s="31">
        <v>300.28710529347489</v>
      </c>
    </row>
    <row r="26" spans="1:4" x14ac:dyDescent="0.35">
      <c r="A26" s="60" t="s">
        <v>3</v>
      </c>
      <c r="B26" s="31">
        <v>300.56968037636722</v>
      </c>
      <c r="C26" s="31">
        <v>496.02092191006005</v>
      </c>
      <c r="D26" s="31">
        <v>352.58992568104634</v>
      </c>
    </row>
    <row r="27" spans="1:4" x14ac:dyDescent="0.35">
      <c r="A27" s="60" t="s">
        <v>4</v>
      </c>
      <c r="B27" s="31">
        <v>181.20055816465111</v>
      </c>
      <c r="C27" s="31">
        <v>393.78193077070625</v>
      </c>
      <c r="D27" s="31">
        <v>271.38349519728172</v>
      </c>
    </row>
    <row r="28" spans="1:4" x14ac:dyDescent="0.35">
      <c r="A28" s="60" t="s">
        <v>5</v>
      </c>
      <c r="B28" s="31">
        <v>158.76769045256304</v>
      </c>
      <c r="C28" s="31">
        <v>237.3429047908981</v>
      </c>
      <c r="D28" s="31">
        <v>177.57356626766975</v>
      </c>
    </row>
    <row r="30" spans="1:4" ht="14.5" customHeight="1" x14ac:dyDescent="0.35">
      <c r="A30" s="93" t="s">
        <v>82</v>
      </c>
      <c r="B30" s="94"/>
      <c r="C30" s="94"/>
      <c r="D30" s="95"/>
    </row>
    <row r="31" spans="1:4" x14ac:dyDescent="0.35">
      <c r="A31" s="70" t="s">
        <v>59</v>
      </c>
      <c r="B31" s="70" t="s">
        <v>11</v>
      </c>
      <c r="C31" s="71" t="s">
        <v>6</v>
      </c>
      <c r="D31" s="71" t="s">
        <v>33</v>
      </c>
    </row>
    <row r="32" spans="1:4" x14ac:dyDescent="0.35">
      <c r="A32" s="60" t="s">
        <v>0</v>
      </c>
      <c r="B32" s="31">
        <v>73.65767666180021</v>
      </c>
      <c r="C32" s="31">
        <v>66.96634170685941</v>
      </c>
      <c r="D32" s="31">
        <v>71.136230607141385</v>
      </c>
    </row>
    <row r="33" spans="1:4" x14ac:dyDescent="0.35">
      <c r="A33" s="60" t="s">
        <v>1</v>
      </c>
      <c r="B33" s="31">
        <v>43.594749873268519</v>
      </c>
      <c r="C33" s="31">
        <v>59.804151609997355</v>
      </c>
      <c r="D33" s="31">
        <v>45.80290274991706</v>
      </c>
    </row>
    <row r="34" spans="1:4" x14ac:dyDescent="0.35">
      <c r="A34" s="60" t="s">
        <v>2</v>
      </c>
      <c r="B34" s="31">
        <v>100.82022986510893</v>
      </c>
      <c r="C34" s="31">
        <v>71.287330135795457</v>
      </c>
      <c r="D34" s="31">
        <v>80.683329498122731</v>
      </c>
    </row>
    <row r="35" spans="1:4" x14ac:dyDescent="0.35">
      <c r="A35" s="60" t="s">
        <v>3</v>
      </c>
      <c r="B35" s="31">
        <v>120.66909694146057</v>
      </c>
      <c r="C35" s="31">
        <v>102.41345817360106</v>
      </c>
      <c r="D35" s="31">
        <v>111.5984921104926</v>
      </c>
    </row>
    <row r="36" spans="1:4" x14ac:dyDescent="0.35">
      <c r="A36" s="60" t="s">
        <v>4</v>
      </c>
      <c r="B36" s="31">
        <v>80.904379828720195</v>
      </c>
      <c r="C36" s="31">
        <v>90.570123937321355</v>
      </c>
      <c r="D36" s="31">
        <v>86.774860469421512</v>
      </c>
    </row>
    <row r="37" spans="1:4" x14ac:dyDescent="0.35">
      <c r="A37" s="60" t="s">
        <v>5</v>
      </c>
      <c r="B37" s="31">
        <v>68.5</v>
      </c>
      <c r="C37" s="31">
        <v>81.2</v>
      </c>
      <c r="D37" s="31">
        <v>72.400000000000006</v>
      </c>
    </row>
    <row r="39" spans="1:4" ht="14.5" customHeight="1" x14ac:dyDescent="0.35">
      <c r="A39" s="93" t="s">
        <v>81</v>
      </c>
      <c r="B39" s="94"/>
      <c r="C39" s="94"/>
      <c r="D39" s="95"/>
    </row>
    <row r="40" spans="1:4" ht="18.649999999999999" customHeight="1" x14ac:dyDescent="0.35">
      <c r="A40" s="70" t="s">
        <v>59</v>
      </c>
      <c r="B40" s="70" t="s">
        <v>11</v>
      </c>
      <c r="C40" s="71" t="s">
        <v>6</v>
      </c>
      <c r="D40" s="71" t="s">
        <v>33</v>
      </c>
    </row>
    <row r="41" spans="1:4" x14ac:dyDescent="0.35">
      <c r="A41" s="60" t="s">
        <v>0</v>
      </c>
      <c r="B41" s="31">
        <v>321.72222964325374</v>
      </c>
      <c r="C41" s="31">
        <v>533.35112382720672</v>
      </c>
      <c r="D41" s="31">
        <v>364.32174886142445</v>
      </c>
    </row>
    <row r="42" spans="1:4" x14ac:dyDescent="0.35">
      <c r="A42" s="60" t="s">
        <v>1</v>
      </c>
      <c r="B42" s="31">
        <v>200.16210131829092</v>
      </c>
      <c r="C42" s="31">
        <v>376.57269780765239</v>
      </c>
      <c r="D42" s="31">
        <v>218.93026440596333</v>
      </c>
    </row>
    <row r="43" spans="1:4" x14ac:dyDescent="0.35">
      <c r="A43" s="60" t="s">
        <v>2</v>
      </c>
      <c r="B43" s="31">
        <v>390.69431544246714</v>
      </c>
      <c r="C43" s="31">
        <v>647.03743440817402</v>
      </c>
      <c r="D43" s="31">
        <v>487.03960426658858</v>
      </c>
    </row>
    <row r="44" spans="1:4" x14ac:dyDescent="0.35">
      <c r="A44" s="60" t="s">
        <v>3</v>
      </c>
      <c r="B44" s="31">
        <v>547.72627539827329</v>
      </c>
      <c r="C44" s="31">
        <v>825.71693811672901</v>
      </c>
      <c r="D44" s="31">
        <v>626.81147962302782</v>
      </c>
    </row>
    <row r="45" spans="1:4" x14ac:dyDescent="0.35">
      <c r="A45" s="60" t="s">
        <v>4</v>
      </c>
      <c r="B45" s="31">
        <v>280.34392342337435</v>
      </c>
      <c r="C45" s="31">
        <v>613.26881175675726</v>
      </c>
      <c r="D45" s="31">
        <v>421.14308801719761</v>
      </c>
    </row>
    <row r="46" spans="1:4" x14ac:dyDescent="0.35">
      <c r="A46" s="60" t="s">
        <v>5</v>
      </c>
      <c r="B46" s="31">
        <v>266.75265058357735</v>
      </c>
      <c r="C46" s="31">
        <v>432.05543411677678</v>
      </c>
      <c r="D46" s="31">
        <v>304.30007290831043</v>
      </c>
    </row>
    <row r="48" spans="1:4" ht="14.5" customHeight="1" x14ac:dyDescent="0.35">
      <c r="A48" s="93" t="s">
        <v>80</v>
      </c>
      <c r="B48" s="94"/>
      <c r="C48" s="94"/>
      <c r="D48" s="95"/>
    </row>
    <row r="49" spans="1:4" ht="19.149999999999999" customHeight="1" x14ac:dyDescent="0.35">
      <c r="A49" s="70" t="s">
        <v>59</v>
      </c>
      <c r="B49" s="70" t="s">
        <v>11</v>
      </c>
      <c r="C49" s="71" t="s">
        <v>6</v>
      </c>
      <c r="D49" s="71" t="s">
        <v>33</v>
      </c>
    </row>
    <row r="50" spans="1:4" x14ac:dyDescent="0.35">
      <c r="A50" s="60" t="s">
        <v>0</v>
      </c>
      <c r="B50" s="31">
        <v>113.57437277364865</v>
      </c>
      <c r="C50" s="31">
        <v>98.274593147647451</v>
      </c>
      <c r="D50" s="31">
        <v>108.59240159980804</v>
      </c>
    </row>
    <row r="51" spans="1:4" x14ac:dyDescent="0.35">
      <c r="A51" s="60" t="s">
        <v>1</v>
      </c>
      <c r="B51" s="31">
        <v>76.189867006186873</v>
      </c>
      <c r="C51" s="31">
        <v>100.0552020936224</v>
      </c>
      <c r="D51" s="31">
        <v>79.667210580612846</v>
      </c>
    </row>
    <row r="52" spans="1:4" x14ac:dyDescent="0.35">
      <c r="A52" s="60" t="s">
        <v>2</v>
      </c>
      <c r="B52" s="31">
        <v>153.45392259411571</v>
      </c>
      <c r="C52" s="31">
        <v>104.24473975130743</v>
      </c>
      <c r="D52" s="31">
        <v>124.18345333365065</v>
      </c>
    </row>
    <row r="53" spans="1:4" x14ac:dyDescent="0.35">
      <c r="A53" s="60" t="s">
        <v>3</v>
      </c>
      <c r="B53" s="31">
        <v>220.29844864005847</v>
      </c>
      <c r="C53" s="31">
        <v>171.34424304586219</v>
      </c>
      <c r="D53" s="31">
        <v>198.99180842467842</v>
      </c>
    </row>
    <row r="54" spans="1:4" x14ac:dyDescent="0.35">
      <c r="A54" s="60" t="s">
        <v>4</v>
      </c>
      <c r="B54" s="31">
        <v>125.49285506729272</v>
      </c>
      <c r="C54" s="31">
        <v>141.55735953111966</v>
      </c>
      <c r="D54" s="31">
        <v>134.92247518609304</v>
      </c>
    </row>
    <row r="55" spans="1:4" x14ac:dyDescent="0.35">
      <c r="A55" s="60" t="s">
        <v>5</v>
      </c>
      <c r="B55" s="31">
        <v>115.40201912983686</v>
      </c>
      <c r="C55" s="31">
        <v>147.16079046775266</v>
      </c>
      <c r="D55" s="31">
        <v>124.03483824638165</v>
      </c>
    </row>
    <row r="57" spans="1:4" x14ac:dyDescent="0.35">
      <c r="A57" t="s">
        <v>50</v>
      </c>
    </row>
  </sheetData>
  <mergeCells count="6">
    <mergeCell ref="A48:D48"/>
    <mergeCell ref="A3:D3"/>
    <mergeCell ref="A12:D12"/>
    <mergeCell ref="A21:D21"/>
    <mergeCell ref="A30:D30"/>
    <mergeCell ref="A39:D3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4" sqref="A4"/>
    </sheetView>
  </sheetViews>
  <sheetFormatPr defaultRowHeight="14.5" x14ac:dyDescent="0.35"/>
  <cols>
    <col min="1" max="1" width="29.7265625" customWidth="1"/>
    <col min="3" max="3" width="9.54296875" bestFit="1" customWidth="1"/>
    <col min="4" max="4" width="14.26953125" customWidth="1"/>
    <col min="5" max="5" width="9.54296875" bestFit="1" customWidth="1"/>
  </cols>
  <sheetData>
    <row r="1" spans="1:5" ht="30" customHeight="1" x14ac:dyDescent="0.35">
      <c r="A1" s="54" t="s">
        <v>93</v>
      </c>
    </row>
    <row r="2" spans="1:5" ht="15" thickBot="1" x14ac:dyDescent="0.4"/>
    <row r="3" spans="1:5" ht="30" customHeight="1" thickBot="1" x14ac:dyDescent="0.4">
      <c r="A3" s="99" t="s">
        <v>94</v>
      </c>
      <c r="B3" s="100"/>
      <c r="C3" s="100"/>
      <c r="D3" s="100"/>
      <c r="E3" s="101"/>
    </row>
    <row r="4" spans="1:5" ht="29.5" customHeight="1" thickBot="1" x14ac:dyDescent="0.4">
      <c r="A4" s="68" t="s">
        <v>59</v>
      </c>
      <c r="B4" s="86" t="s">
        <v>83</v>
      </c>
      <c r="C4" s="73" t="s">
        <v>11</v>
      </c>
      <c r="D4" s="72" t="s">
        <v>6</v>
      </c>
      <c r="E4" s="74" t="s">
        <v>33</v>
      </c>
    </row>
    <row r="5" spans="1:5" x14ac:dyDescent="0.35">
      <c r="A5" s="75" t="s">
        <v>0</v>
      </c>
      <c r="B5" s="1" t="s">
        <v>84</v>
      </c>
      <c r="C5" s="23" t="s">
        <v>7</v>
      </c>
      <c r="D5" s="23" t="s">
        <v>7</v>
      </c>
      <c r="E5" s="24" t="s">
        <v>7</v>
      </c>
    </row>
    <row r="6" spans="1:5" x14ac:dyDescent="0.35">
      <c r="A6" s="75"/>
      <c r="B6" s="1" t="s">
        <v>85</v>
      </c>
      <c r="C6" s="23" t="s">
        <v>7</v>
      </c>
      <c r="D6" s="23" t="s">
        <v>7</v>
      </c>
      <c r="E6" s="24" t="s">
        <v>7</v>
      </c>
    </row>
    <row r="7" spans="1:5" x14ac:dyDescent="0.35">
      <c r="A7" s="75"/>
      <c r="B7" s="1" t="s">
        <v>86</v>
      </c>
      <c r="C7" s="23">
        <v>231.18497650000003</v>
      </c>
      <c r="D7" s="23" t="s">
        <v>7</v>
      </c>
      <c r="E7" s="24" t="s">
        <v>7</v>
      </c>
    </row>
    <row r="8" spans="1:5" x14ac:dyDescent="0.35">
      <c r="A8" s="75"/>
      <c r="B8" s="1" t="s">
        <v>87</v>
      </c>
      <c r="C8" s="23" t="s">
        <v>7</v>
      </c>
      <c r="D8" s="23" t="s">
        <v>7</v>
      </c>
      <c r="E8" s="24" t="s">
        <v>7</v>
      </c>
    </row>
    <row r="9" spans="1:5" ht="15" thickBot="1" x14ac:dyDescent="0.4">
      <c r="A9" s="76" t="s">
        <v>21</v>
      </c>
      <c r="B9" s="25"/>
      <c r="C9" s="26">
        <v>629.49924079999994</v>
      </c>
      <c r="D9" s="26">
        <v>164.09680199999997</v>
      </c>
      <c r="E9" s="27">
        <v>793.59604279999996</v>
      </c>
    </row>
    <row r="10" spans="1:5" x14ac:dyDescent="0.35">
      <c r="A10" s="77" t="s">
        <v>1</v>
      </c>
      <c r="B10" s="1" t="s">
        <v>84</v>
      </c>
      <c r="C10" s="28">
        <v>355.01418180000002</v>
      </c>
      <c r="D10" s="28" t="s">
        <v>7</v>
      </c>
      <c r="E10" s="29" t="s">
        <v>7</v>
      </c>
    </row>
    <row r="11" spans="1:5" x14ac:dyDescent="0.35">
      <c r="A11" s="75"/>
      <c r="B11" s="1" t="s">
        <v>85</v>
      </c>
      <c r="C11" s="23">
        <v>726.19413359999976</v>
      </c>
      <c r="D11" s="23" t="s">
        <v>7</v>
      </c>
      <c r="E11" s="24" t="s">
        <v>7</v>
      </c>
    </row>
    <row r="12" spans="1:5" x14ac:dyDescent="0.35">
      <c r="A12" s="75"/>
      <c r="B12" s="1" t="s">
        <v>86</v>
      </c>
      <c r="C12" s="23">
        <v>1119.0059082000005</v>
      </c>
      <c r="D12" s="23">
        <v>133.8637171</v>
      </c>
      <c r="E12" s="24">
        <v>1252.8696253000005</v>
      </c>
    </row>
    <row r="13" spans="1:5" x14ac:dyDescent="0.35">
      <c r="A13" s="75"/>
      <c r="B13" s="1" t="s">
        <v>87</v>
      </c>
      <c r="C13" s="23">
        <v>507.11366969999995</v>
      </c>
      <c r="D13" s="23" t="s">
        <v>7</v>
      </c>
      <c r="E13" s="24" t="s">
        <v>7</v>
      </c>
    </row>
    <row r="14" spans="1:5" ht="15" thickBot="1" x14ac:dyDescent="0.4">
      <c r="A14" s="76" t="s">
        <v>22</v>
      </c>
      <c r="B14" s="25"/>
      <c r="C14" s="26">
        <v>2707.3278932999997</v>
      </c>
      <c r="D14" s="26">
        <v>321.29775189999992</v>
      </c>
      <c r="E14" s="27">
        <v>3028.6256451999998</v>
      </c>
    </row>
    <row r="15" spans="1:5" x14ac:dyDescent="0.35">
      <c r="A15" s="77" t="s">
        <v>2</v>
      </c>
      <c r="B15" s="1" t="s">
        <v>84</v>
      </c>
      <c r="C15" s="28">
        <v>414.82514370000035</v>
      </c>
      <c r="D15" s="28">
        <v>193.14909899999995</v>
      </c>
      <c r="E15" s="29">
        <v>607.97424270000022</v>
      </c>
    </row>
    <row r="16" spans="1:5" x14ac:dyDescent="0.35">
      <c r="A16" s="75"/>
      <c r="B16" s="1" t="s">
        <v>85</v>
      </c>
      <c r="C16" s="23">
        <v>419.81134750000007</v>
      </c>
      <c r="D16" s="23">
        <v>253.61066070000004</v>
      </c>
      <c r="E16" s="24">
        <v>673.42200819999994</v>
      </c>
    </row>
    <row r="17" spans="1:5" x14ac:dyDescent="0.35">
      <c r="A17" s="75"/>
      <c r="B17" s="1" t="s">
        <v>86</v>
      </c>
      <c r="C17" s="23">
        <v>513.73841679999987</v>
      </c>
      <c r="D17" s="23">
        <v>334.21850889999996</v>
      </c>
      <c r="E17" s="24">
        <v>847.95692569999983</v>
      </c>
    </row>
    <row r="18" spans="1:5" x14ac:dyDescent="0.35">
      <c r="A18" s="75"/>
      <c r="B18" s="1" t="s">
        <v>87</v>
      </c>
      <c r="C18" s="23">
        <v>526.01183010000011</v>
      </c>
      <c r="D18" s="23">
        <v>283.08071640000003</v>
      </c>
      <c r="E18" s="24">
        <v>809.09254649999991</v>
      </c>
    </row>
    <row r="19" spans="1:5" ht="15" thickBot="1" x14ac:dyDescent="0.4">
      <c r="A19" s="76" t="s">
        <v>23</v>
      </c>
      <c r="B19" s="25"/>
      <c r="C19" s="26">
        <v>1874.3867381000005</v>
      </c>
      <c r="D19" s="26">
        <v>1064.0589849999999</v>
      </c>
      <c r="E19" s="27">
        <v>2938.4457231000006</v>
      </c>
    </row>
    <row r="20" spans="1:5" x14ac:dyDescent="0.35">
      <c r="A20" s="77" t="s">
        <v>3</v>
      </c>
      <c r="B20" s="1" t="s">
        <v>84</v>
      </c>
      <c r="C20" s="28">
        <v>336.63051150000007</v>
      </c>
      <c r="D20" s="28" t="s">
        <v>7</v>
      </c>
      <c r="E20" s="29" t="s">
        <v>7</v>
      </c>
    </row>
    <row r="21" spans="1:5" x14ac:dyDescent="0.35">
      <c r="A21" s="75"/>
      <c r="B21" s="1" t="s">
        <v>85</v>
      </c>
      <c r="C21" s="23">
        <v>282.5136202000001</v>
      </c>
      <c r="D21" s="23" t="s">
        <v>7</v>
      </c>
      <c r="E21" s="24" t="s">
        <v>7</v>
      </c>
    </row>
    <row r="22" spans="1:5" x14ac:dyDescent="0.35">
      <c r="A22" s="75"/>
      <c r="B22" s="1" t="s">
        <v>86</v>
      </c>
      <c r="C22" s="23">
        <v>499.78819049999993</v>
      </c>
      <c r="D22" s="23">
        <v>246.29089250000001</v>
      </c>
      <c r="E22" s="24">
        <v>746.07908299999986</v>
      </c>
    </row>
    <row r="23" spans="1:5" x14ac:dyDescent="0.35">
      <c r="A23" s="75"/>
      <c r="B23" s="1" t="s">
        <v>87</v>
      </c>
      <c r="C23" s="23">
        <v>285.13341370000001</v>
      </c>
      <c r="D23" s="23" t="s">
        <v>7</v>
      </c>
      <c r="E23" s="24" t="s">
        <v>7</v>
      </c>
    </row>
    <row r="24" spans="1:5" ht="15" thickBot="1" x14ac:dyDescent="0.4">
      <c r="A24" s="76" t="s">
        <v>24</v>
      </c>
      <c r="B24" s="25"/>
      <c r="C24" s="26">
        <v>1404.0657359000002</v>
      </c>
      <c r="D24" s="26">
        <v>522.37518530000011</v>
      </c>
      <c r="E24" s="27">
        <v>1926.4409212</v>
      </c>
    </row>
    <row r="25" spans="1:5" x14ac:dyDescent="0.35">
      <c r="A25" s="77" t="s">
        <v>4</v>
      </c>
      <c r="B25" s="1" t="s">
        <v>84</v>
      </c>
      <c r="C25" s="28">
        <v>466.38839149999995</v>
      </c>
      <c r="D25" s="28">
        <v>312.94173189999998</v>
      </c>
      <c r="E25" s="29">
        <v>779.33012340000005</v>
      </c>
    </row>
    <row r="26" spans="1:5" x14ac:dyDescent="0.35">
      <c r="A26" s="75"/>
      <c r="B26" s="1" t="s">
        <v>85</v>
      </c>
      <c r="C26" s="23">
        <v>315.50254029999974</v>
      </c>
      <c r="D26" s="23">
        <v>282.81946840000001</v>
      </c>
      <c r="E26" s="24">
        <v>598.32200869999986</v>
      </c>
    </row>
    <row r="27" spans="1:5" x14ac:dyDescent="0.35">
      <c r="A27" s="75"/>
      <c r="B27" s="1" t="s">
        <v>86</v>
      </c>
      <c r="C27" s="23">
        <v>610.61464529999989</v>
      </c>
      <c r="D27" s="23">
        <v>480.66397620000004</v>
      </c>
      <c r="E27" s="24">
        <v>1091.2786214999999</v>
      </c>
    </row>
    <row r="28" spans="1:5" x14ac:dyDescent="0.35">
      <c r="A28" s="75"/>
      <c r="B28" s="1" t="s">
        <v>87</v>
      </c>
      <c r="C28" s="23">
        <v>419.04308420000007</v>
      </c>
      <c r="D28" s="23">
        <v>282.75072390000003</v>
      </c>
      <c r="E28" s="24">
        <v>701.79380810000021</v>
      </c>
    </row>
    <row r="29" spans="1:5" ht="15" thickBot="1" x14ac:dyDescent="0.4">
      <c r="A29" s="76" t="s">
        <v>25</v>
      </c>
      <c r="B29" s="25"/>
      <c r="C29" s="26">
        <v>1811.5486612999996</v>
      </c>
      <c r="D29" s="26">
        <v>1359.1759003999996</v>
      </c>
      <c r="E29" s="27">
        <v>3170.7245616999994</v>
      </c>
    </row>
    <row r="30" spans="1:5" x14ac:dyDescent="0.35">
      <c r="A30" s="77" t="s">
        <v>5</v>
      </c>
      <c r="B30" s="1" t="s">
        <v>84</v>
      </c>
      <c r="C30" s="28">
        <v>394.09580530000011</v>
      </c>
      <c r="D30" s="28" t="s">
        <v>7</v>
      </c>
      <c r="E30" s="29" t="s">
        <v>7</v>
      </c>
    </row>
    <row r="31" spans="1:5" x14ac:dyDescent="0.35">
      <c r="A31" s="75"/>
      <c r="B31" s="1" t="s">
        <v>85</v>
      </c>
      <c r="C31" s="23">
        <v>258.76885369999997</v>
      </c>
      <c r="D31" s="23" t="s">
        <v>7</v>
      </c>
      <c r="E31" s="24" t="s">
        <v>7</v>
      </c>
    </row>
    <row r="32" spans="1:5" x14ac:dyDescent="0.35">
      <c r="A32" s="75"/>
      <c r="B32" s="1" t="s">
        <v>86</v>
      </c>
      <c r="C32" s="23">
        <v>434.57186869999998</v>
      </c>
      <c r="D32" s="23">
        <v>215.24639339999996</v>
      </c>
      <c r="E32" s="24">
        <v>649.81826209999997</v>
      </c>
    </row>
    <row r="33" spans="1:5" x14ac:dyDescent="0.35">
      <c r="A33" s="75"/>
      <c r="B33" s="1" t="s">
        <v>87</v>
      </c>
      <c r="C33" s="23">
        <v>237.13686799999999</v>
      </c>
      <c r="D33" s="23" t="s">
        <v>7</v>
      </c>
      <c r="E33" s="24" t="s">
        <v>7</v>
      </c>
    </row>
    <row r="34" spans="1:5" ht="15" thickBot="1" x14ac:dyDescent="0.4">
      <c r="A34" s="76" t="s">
        <v>26</v>
      </c>
      <c r="B34" s="25"/>
      <c r="C34" s="26">
        <v>1324.5733957</v>
      </c>
      <c r="D34" s="26">
        <v>407.35904349999998</v>
      </c>
      <c r="E34" s="27">
        <v>1731.9324391999999</v>
      </c>
    </row>
    <row r="35" spans="1:5" x14ac:dyDescent="0.35">
      <c r="A35" t="s">
        <v>62</v>
      </c>
    </row>
    <row r="37" spans="1:5" x14ac:dyDescent="0.35">
      <c r="A37" t="s">
        <v>50</v>
      </c>
    </row>
  </sheetData>
  <mergeCells count="1">
    <mergeCell ref="A3:E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5" sqref="B5"/>
    </sheetView>
  </sheetViews>
  <sheetFormatPr defaultRowHeight="14.5" x14ac:dyDescent="0.35"/>
  <cols>
    <col min="1" max="1" width="18.7265625" bestFit="1" customWidth="1"/>
    <col min="2" max="2" width="49.54296875" bestFit="1" customWidth="1"/>
    <col min="3" max="3" width="38.1796875" bestFit="1" customWidth="1"/>
    <col min="4" max="4" width="48" bestFit="1" customWidth="1"/>
    <col min="5" max="5" width="49.54296875" bestFit="1" customWidth="1"/>
    <col min="6" max="6" width="38.1796875" bestFit="1" customWidth="1"/>
    <col min="7" max="7" width="48" bestFit="1" customWidth="1"/>
  </cols>
  <sheetData>
    <row r="1" spans="1:4" ht="30" customHeight="1" x14ac:dyDescent="0.35">
      <c r="A1" s="85" t="s">
        <v>91</v>
      </c>
    </row>
    <row r="3" spans="1:4" ht="30" customHeight="1" x14ac:dyDescent="0.35">
      <c r="A3" s="91" t="s">
        <v>92</v>
      </c>
      <c r="B3" s="91"/>
      <c r="C3" s="91"/>
      <c r="D3" s="91"/>
    </row>
    <row r="4" spans="1:4" x14ac:dyDescent="0.35">
      <c r="A4" s="68" t="s">
        <v>59</v>
      </c>
      <c r="B4" s="16">
        <v>1</v>
      </c>
      <c r="C4" s="16">
        <v>2</v>
      </c>
      <c r="D4" s="16">
        <v>3</v>
      </c>
    </row>
    <row r="5" spans="1:4" x14ac:dyDescent="0.35">
      <c r="A5" s="60" t="s">
        <v>0</v>
      </c>
      <c r="B5" s="3" t="s">
        <v>36</v>
      </c>
      <c r="C5" s="3" t="s">
        <v>51</v>
      </c>
      <c r="D5" s="3" t="s">
        <v>35</v>
      </c>
    </row>
    <row r="6" spans="1:4" x14ac:dyDescent="0.35">
      <c r="A6" s="60" t="s">
        <v>1</v>
      </c>
      <c r="B6" s="3" t="s">
        <v>37</v>
      </c>
      <c r="C6" s="3" t="s">
        <v>38</v>
      </c>
      <c r="D6" s="3" t="s">
        <v>53</v>
      </c>
    </row>
    <row r="7" spans="1:4" x14ac:dyDescent="0.35">
      <c r="A7" s="60" t="s">
        <v>2</v>
      </c>
      <c r="B7" s="3" t="s">
        <v>52</v>
      </c>
      <c r="C7" s="3" t="s">
        <v>39</v>
      </c>
      <c r="D7" s="3" t="s">
        <v>40</v>
      </c>
    </row>
    <row r="8" spans="1:4" x14ac:dyDescent="0.35">
      <c r="A8" s="60" t="s">
        <v>3</v>
      </c>
      <c r="B8" s="3" t="s">
        <v>41</v>
      </c>
      <c r="C8" s="3" t="s">
        <v>42</v>
      </c>
      <c r="D8" s="3" t="s">
        <v>43</v>
      </c>
    </row>
    <row r="9" spans="1:4" x14ac:dyDescent="0.35">
      <c r="A9" s="60" t="s">
        <v>4</v>
      </c>
      <c r="B9" s="3" t="s">
        <v>44</v>
      </c>
      <c r="C9" s="3" t="s">
        <v>45</v>
      </c>
      <c r="D9" s="3" t="s">
        <v>55</v>
      </c>
    </row>
    <row r="10" spans="1:4" x14ac:dyDescent="0.35">
      <c r="A10" s="60" t="s">
        <v>5</v>
      </c>
      <c r="B10" s="3" t="s">
        <v>46</v>
      </c>
      <c r="C10" s="3" t="s">
        <v>54</v>
      </c>
      <c r="D10" s="3" t="s">
        <v>47</v>
      </c>
    </row>
    <row r="12" spans="1:4" x14ac:dyDescent="0.35">
      <c r="A12" t="s">
        <v>50</v>
      </c>
    </row>
  </sheetData>
  <mergeCells count="1"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Person-Visits</vt:lpstr>
      <vt:lpstr>Expenditure</vt:lpstr>
      <vt:lpstr>Expenditure by Category</vt:lpstr>
      <vt:lpstr>Main purpose</vt:lpstr>
      <vt:lpstr>Accommodation</vt:lpstr>
      <vt:lpstr>Averages</vt:lpstr>
      <vt:lpstr>Quarterly data</vt:lpstr>
      <vt:lpstr>Activities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emily.wang</dc:creator>
  <cp:lastModifiedBy>emily.wang</cp:lastModifiedBy>
  <dcterms:created xsi:type="dcterms:W3CDTF">2019-07-26T16:41:13Z</dcterms:created>
  <dcterms:modified xsi:type="dcterms:W3CDTF">2019-09-24T19:46:16Z</dcterms:modified>
</cp:coreProperties>
</file>