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4370" activeTab="1"/>
  </bookViews>
  <sheets>
    <sheet name="Functional Centre Data" sheetId="1" r:id="rId1"/>
    <sheet name="Delivery Site Function Data" sheetId="2" r:id="rId2"/>
  </sheets>
  <definedNames>
    <definedName name="_xlnm.Print_Area" localSheetId="1">'Delivery Site Function Data'!$A$4:$J$196</definedName>
    <definedName name="_xlnm.Print_Area" localSheetId="0">'Functional Centre Data'!$A$1:$I$35</definedName>
    <definedName name="_xlnm.Print_Titles" localSheetId="1">'Delivery Site Function Data'!$1:$3</definedName>
  </definedNames>
  <calcPr calcId="145621"/>
</workbook>
</file>

<file path=xl/calcChain.xml><?xml version="1.0" encoding="utf-8"?>
<calcChain xmlns="http://schemas.openxmlformats.org/spreadsheetml/2006/main">
  <c r="I33" i="1" l="1"/>
  <c r="H33" i="1"/>
  <c r="I27" i="1"/>
  <c r="H27" i="1"/>
  <c r="I21" i="1"/>
  <c r="H21" i="1"/>
  <c r="I15" i="1"/>
  <c r="H15" i="1"/>
  <c r="I9" i="1"/>
  <c r="H9" i="1"/>
  <c r="F33" i="1"/>
  <c r="E33" i="1"/>
  <c r="D33" i="1"/>
  <c r="F27" i="1"/>
  <c r="E27" i="1"/>
  <c r="D27" i="1"/>
  <c r="F21" i="1"/>
  <c r="E21" i="1"/>
  <c r="D21" i="1"/>
  <c r="F15" i="1"/>
  <c r="E15" i="1"/>
  <c r="D15" i="1"/>
  <c r="F9" i="1"/>
  <c r="E9" i="1"/>
  <c r="D9" i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4" i="2"/>
  <c r="I5" i="1"/>
  <c r="I6" i="1"/>
  <c r="I7" i="1"/>
  <c r="I8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5" i="1"/>
  <c r="I26" i="1"/>
  <c r="I28" i="1"/>
  <c r="I29" i="1"/>
  <c r="I30" i="1"/>
  <c r="I31" i="1"/>
  <c r="I32" i="1"/>
  <c r="I4" i="1"/>
  <c r="H5" i="1"/>
  <c r="H6" i="1"/>
  <c r="H7" i="1"/>
  <c r="H8" i="1"/>
  <c r="H10" i="1"/>
  <c r="H11" i="1"/>
  <c r="H12" i="1"/>
  <c r="H13" i="1"/>
  <c r="H14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4" i="1"/>
</calcChain>
</file>

<file path=xl/sharedStrings.xml><?xml version="1.0" encoding="utf-8"?>
<sst xmlns="http://schemas.openxmlformats.org/spreadsheetml/2006/main" count="867" uniqueCount="115">
  <si>
    <t>AMBU</t>
  </si>
  <si>
    <t>Ambulatory Care Services</t>
  </si>
  <si>
    <t>DGTS</t>
  </si>
  <si>
    <t>Diagnostic &amp; Therapeutic Services</t>
  </si>
  <si>
    <t>POFF</t>
  </si>
  <si>
    <t>Practitioner's office</t>
  </si>
  <si>
    <t>IPSR</t>
  </si>
  <si>
    <t>In-Patient Services</t>
  </si>
  <si>
    <t>AACC</t>
  </si>
  <si>
    <t>Advanced Ambulatory Care Ctr</t>
  </si>
  <si>
    <t>CLAB</t>
  </si>
  <si>
    <t>Clinical Laboratory</t>
  </si>
  <si>
    <t>CLNC</t>
  </si>
  <si>
    <t>Clinic</t>
  </si>
  <si>
    <t>D/N</t>
  </si>
  <si>
    <t>Day/Night Care</t>
  </si>
  <si>
    <t>DIMG</t>
  </si>
  <si>
    <t>Diagnostic Imaging</t>
  </si>
  <si>
    <t>EEOR</t>
  </si>
  <si>
    <t>Exam/Elec/Othr/Resp</t>
  </si>
  <si>
    <t>ELEC</t>
  </si>
  <si>
    <t>Electrodiagnosis</t>
  </si>
  <si>
    <t>EMRG</t>
  </si>
  <si>
    <t>Emergency</t>
  </si>
  <si>
    <t>EXCI</t>
  </si>
  <si>
    <t>Exam/Lab/Imag</t>
  </si>
  <si>
    <t>EXCR</t>
  </si>
  <si>
    <t>Exam/Lab/Resp</t>
  </si>
  <si>
    <t>EXDI</t>
  </si>
  <si>
    <t>Exam/Imag</t>
  </si>
  <si>
    <t>EXED</t>
  </si>
  <si>
    <t>Exam/Elec</t>
  </si>
  <si>
    <t>EXHB</t>
  </si>
  <si>
    <t>Exmination Rm/Hyperbaric Chbr</t>
  </si>
  <si>
    <t>EXIE</t>
  </si>
  <si>
    <t>Exam/Imag/Elec</t>
  </si>
  <si>
    <t>EXIO</t>
  </si>
  <si>
    <t>Exam/Imag/Othr</t>
  </si>
  <si>
    <t>EXIR</t>
  </si>
  <si>
    <t>Exam/Imag/Resp</t>
  </si>
  <si>
    <t>EXOD</t>
  </si>
  <si>
    <t>Exam/Othr</t>
  </si>
  <si>
    <t>EXOR</t>
  </si>
  <si>
    <t>Exam/Othr/Resp</t>
  </si>
  <si>
    <t>EXRM</t>
  </si>
  <si>
    <t>Examination Room</t>
  </si>
  <si>
    <t>EXRT</t>
  </si>
  <si>
    <t>Exam/Resp</t>
  </si>
  <si>
    <t>FCC</t>
  </si>
  <si>
    <t>Family Care Clinic</t>
  </si>
  <si>
    <t>HBOC</t>
  </si>
  <si>
    <t>Hyperbaric Oxygen Chamber</t>
  </si>
  <si>
    <t>ICN1</t>
  </si>
  <si>
    <t>ICU Neonatal - Level 1</t>
  </si>
  <si>
    <t>ICN2</t>
  </si>
  <si>
    <t>ICU Neonatal - level 2</t>
  </si>
  <si>
    <t>ICN3</t>
  </si>
  <si>
    <t>ICU Neonatal - Level 3</t>
  </si>
  <si>
    <t>ICO2</t>
  </si>
  <si>
    <t>ICU Obstetrics - Level 2</t>
  </si>
  <si>
    <t>ICO3</t>
  </si>
  <si>
    <t>ICU Obstetrics - Level 3</t>
  </si>
  <si>
    <t>ICU1</t>
  </si>
  <si>
    <t>Intensive Care Unit - Level 1</t>
  </si>
  <si>
    <t>ICU2</t>
  </si>
  <si>
    <t>Intensive Care Unit - Level 2</t>
  </si>
  <si>
    <t>ICU3</t>
  </si>
  <si>
    <t>Intensive Care Unit - Level 3</t>
  </si>
  <si>
    <t>LBER</t>
  </si>
  <si>
    <t>Clinical Lab/Examination Room</t>
  </si>
  <si>
    <t>LTC</t>
  </si>
  <si>
    <t>Long Term Care</t>
  </si>
  <si>
    <t>MED</t>
  </si>
  <si>
    <t>Medical</t>
  </si>
  <si>
    <t>OLAB</t>
  </si>
  <si>
    <t>Other Diagnostic Laboratory</t>
  </si>
  <si>
    <t>PEMG</t>
  </si>
  <si>
    <t>Pediatric Emergency</t>
  </si>
  <si>
    <t>PRGR</t>
  </si>
  <si>
    <t>Patient Room/Group Room</t>
  </si>
  <si>
    <t>RDON</t>
  </si>
  <si>
    <t>Radiation Oncology</t>
  </si>
  <si>
    <t>SGSU</t>
  </si>
  <si>
    <t>Surgical Suite/Examination Rm</t>
  </si>
  <si>
    <t>SURG</t>
  </si>
  <si>
    <t>Surgical</t>
  </si>
  <si>
    <t>UCC</t>
  </si>
  <si>
    <t>Urgent Care Center</t>
  </si>
  <si>
    <t>Fiscal Year</t>
  </si>
  <si>
    <t>Payments</t>
  </si>
  <si>
    <t>Claims</t>
  </si>
  <si>
    <t>Services</t>
  </si>
  <si>
    <t>Patients</t>
  </si>
  <si>
    <t>Unknown</t>
  </si>
  <si>
    <t>OTHER</t>
  </si>
  <si>
    <t>UNKNOWN</t>
  </si>
  <si>
    <t>Delivery Site Function Code</t>
  </si>
  <si>
    <t>PHYS</t>
  </si>
  <si>
    <t>Physical Therapy</t>
  </si>
  <si>
    <t>EXSI</t>
  </si>
  <si>
    <t>Exam/Surg/Imag</t>
  </si>
  <si>
    <t>Services Per Patient</t>
  </si>
  <si>
    <t>Cost per Patient</t>
  </si>
  <si>
    <t>Functional Centre Description</t>
  </si>
  <si>
    <t>Total</t>
  </si>
  <si>
    <t>Fee for Service Utilization by Site Function and Functional Centre - 2008/09 to 2012/13</t>
  </si>
  <si>
    <t>Delivery Site Function Description</t>
  </si>
  <si>
    <t>Functional Centre Code</t>
  </si>
  <si>
    <t>Fee for Service Utilization by Functional Centre - 2008/2009 to 2012/2013</t>
  </si>
  <si>
    <t>2012/2013</t>
  </si>
  <si>
    <t>2011/2012</t>
  </si>
  <si>
    <t>2010/2011</t>
  </si>
  <si>
    <t>2009/2010</t>
  </si>
  <si>
    <t>2008/2009</t>
  </si>
  <si>
    <t>Source: Alberta Health Care Insurance Plan Physician Claims Data, Alberta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</si>
</sst>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165" fontId="0" fillId="0" borderId="0" xfId="1" applyNumberFormat="1" applyFont="1"/>
    <xf numFmtId="0" fontId="0" fillId="0" borderId="0" xfId="0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0" fillId="3" borderId="2" xfId="0" applyFill="1" applyBorder="1"/>
    <xf numFmtId="5" fontId="0" fillId="3" borderId="2" xfId="1" applyNumberFormat="1" applyFont="1" applyFill="1" applyBorder="1"/>
    <xf numFmtId="165" fontId="0" fillId="3" borderId="2" xfId="1" applyNumberFormat="1" applyFont="1" applyFill="1" applyBorder="1"/>
    <xf numFmtId="164" fontId="0" fillId="3" borderId="2" xfId="1" applyNumberFormat="1" applyFont="1" applyFill="1" applyBorder="1"/>
    <xf numFmtId="7" fontId="0" fillId="3" borderId="2" xfId="1" applyNumberFormat="1" applyFont="1" applyFill="1" applyBorder="1"/>
    <xf numFmtId="0" fontId="0" fillId="3" borderId="3" xfId="0" applyFill="1" applyBorder="1"/>
    <xf numFmtId="5" fontId="0" fillId="3" borderId="3" xfId="1" applyNumberFormat="1" applyFont="1" applyFill="1" applyBorder="1"/>
    <xf numFmtId="165" fontId="0" fillId="3" borderId="3" xfId="1" applyNumberFormat="1" applyFont="1" applyFill="1" applyBorder="1"/>
    <xf numFmtId="164" fontId="0" fillId="3" borderId="3" xfId="1" applyNumberFormat="1" applyFont="1" applyFill="1" applyBorder="1"/>
    <xf numFmtId="7" fontId="0" fillId="3" borderId="3" xfId="1" applyNumberFormat="1" applyFont="1" applyFill="1" applyBorder="1"/>
    <xf numFmtId="49" fontId="0" fillId="3" borderId="3" xfId="0" applyNumberFormat="1" applyFill="1" applyBorder="1"/>
    <xf numFmtId="0" fontId="2" fillId="4" borderId="4" xfId="0" applyFont="1" applyFill="1" applyBorder="1"/>
    <xf numFmtId="165" fontId="2" fillId="4" borderId="4" xfId="1" applyNumberFormat="1" applyFont="1" applyFill="1" applyBorder="1"/>
    <xf numFmtId="164" fontId="2" fillId="4" borderId="4" xfId="1" applyNumberFormat="1" applyFont="1" applyFill="1" applyBorder="1"/>
    <xf numFmtId="7" fontId="2" fillId="4" borderId="4" xfId="1" applyNumberFormat="1" applyFont="1" applyFill="1" applyBorder="1"/>
    <xf numFmtId="0" fontId="2" fillId="4" borderId="3" xfId="0" applyFont="1" applyFill="1" applyBorder="1"/>
    <xf numFmtId="5" fontId="2" fillId="4" borderId="3" xfId="1" applyNumberFormat="1" applyFont="1" applyFill="1" applyBorder="1"/>
    <xf numFmtId="165" fontId="2" fillId="4" borderId="3" xfId="1" applyNumberFormat="1" applyFont="1" applyFill="1" applyBorder="1"/>
    <xf numFmtId="164" fontId="2" fillId="4" borderId="3" xfId="1" applyNumberFormat="1" applyFont="1" applyFill="1" applyBorder="1"/>
    <xf numFmtId="7" fontId="2" fillId="4" borderId="3" xfId="1" applyNumberFormat="1" applyFont="1" applyFill="1" applyBorder="1"/>
    <xf numFmtId="49" fontId="2" fillId="4" borderId="3" xfId="0" applyNumberFormat="1" applyFont="1" applyFill="1" applyBorder="1"/>
    <xf numFmtId="37" fontId="2" fillId="4" borderId="3" xfId="1" applyNumberFormat="1" applyFont="1" applyFill="1" applyBorder="1"/>
    <xf numFmtId="0" fontId="2" fillId="5" borderId="2" xfId="0" applyFont="1" applyFill="1" applyBorder="1" applyAlignment="1">
      <alignment horizontal="center"/>
    </xf>
    <xf numFmtId="165" fontId="2" fillId="5" borderId="2" xfId="1" applyNumberFormat="1" applyFont="1" applyFill="1" applyBorder="1" applyAlignment="1">
      <alignment horizontal="center"/>
    </xf>
    <xf numFmtId="0" fontId="4" fillId="0" borderId="0" xfId="0" applyFont="1"/>
    <xf numFmtId="0" fontId="0" fillId="3" borderId="4" xfId="0" applyFill="1" applyBorder="1"/>
    <xf numFmtId="5" fontId="0" fillId="3" borderId="4" xfId="1" applyNumberFormat="1" applyFont="1" applyFill="1" applyBorder="1"/>
    <xf numFmtId="165" fontId="0" fillId="3" borderId="4" xfId="1" applyNumberFormat="1" applyFont="1" applyFill="1" applyBorder="1"/>
    <xf numFmtId="164" fontId="0" fillId="3" borderId="4" xfId="1" applyNumberFormat="1" applyFont="1" applyFill="1" applyBorder="1"/>
    <xf numFmtId="7" fontId="0" fillId="3" borderId="4" xfId="1" applyNumberFormat="1" applyFont="1" applyFill="1" applyBorder="1"/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6" sqref="A36"/>
    </sheetView>
  </sheetViews>
  <sheetFormatPr defaultRowHeight="15" x14ac:dyDescent="0.25"/>
  <cols>
    <col min="1" max="1" width="10.140625" style="1" bestFit="1" customWidth="1"/>
    <col min="2" max="2" width="22.140625" bestFit="1" customWidth="1"/>
    <col min="3" max="3" width="31.42578125" bestFit="1" customWidth="1"/>
    <col min="4" max="4" width="14.5703125" style="2" bestFit="1" customWidth="1"/>
    <col min="5" max="6" width="11.5703125" style="2" bestFit="1" customWidth="1"/>
    <col min="7" max="7" width="10.85546875" style="2" bestFit="1" customWidth="1"/>
    <col min="8" max="8" width="20.28515625" bestFit="1" customWidth="1"/>
    <col min="9" max="9" width="16.7109375" bestFit="1" customWidth="1"/>
  </cols>
  <sheetData>
    <row r="1" spans="1:9" s="3" customFormat="1" ht="15.75" x14ac:dyDescent="0.25">
      <c r="A1" s="36" t="s">
        <v>108</v>
      </c>
      <c r="B1" s="36"/>
      <c r="C1" s="36"/>
      <c r="D1" s="36"/>
      <c r="E1" s="36"/>
      <c r="F1" s="36"/>
      <c r="G1" s="36"/>
      <c r="H1" s="36"/>
      <c r="I1" s="36"/>
    </row>
    <row r="2" spans="1:9" s="3" customFormat="1" x14ac:dyDescent="0.25">
      <c r="D2" s="2"/>
      <c r="E2" s="2"/>
      <c r="F2" s="2"/>
      <c r="G2" s="2"/>
    </row>
    <row r="3" spans="1:9" x14ac:dyDescent="0.25">
      <c r="A3" s="4" t="s">
        <v>88</v>
      </c>
      <c r="B3" s="4" t="s">
        <v>107</v>
      </c>
      <c r="C3" s="4" t="s">
        <v>103</v>
      </c>
      <c r="D3" s="5" t="s">
        <v>89</v>
      </c>
      <c r="E3" s="5" t="s">
        <v>90</v>
      </c>
      <c r="F3" s="5" t="s">
        <v>91</v>
      </c>
      <c r="G3" s="5" t="s">
        <v>92</v>
      </c>
      <c r="H3" s="5" t="s">
        <v>101</v>
      </c>
      <c r="I3" s="5" t="s">
        <v>102</v>
      </c>
    </row>
    <row r="4" spans="1:9" x14ac:dyDescent="0.25">
      <c r="A4" s="6" t="s">
        <v>109</v>
      </c>
      <c r="B4" s="6" t="s">
        <v>95</v>
      </c>
      <c r="C4" s="6" t="s">
        <v>93</v>
      </c>
      <c r="D4" s="7">
        <v>42290126.060000002</v>
      </c>
      <c r="E4" s="8">
        <v>690673</v>
      </c>
      <c r="F4" s="8">
        <v>688205</v>
      </c>
      <c r="G4" s="8">
        <v>188156</v>
      </c>
      <c r="H4" s="9">
        <f>F4/G4</f>
        <v>3.657629839069708</v>
      </c>
      <c r="I4" s="10">
        <f>D4/G4</f>
        <v>224.76097525457601</v>
      </c>
    </row>
    <row r="5" spans="1:9" x14ac:dyDescent="0.25">
      <c r="A5" s="11" t="s">
        <v>109</v>
      </c>
      <c r="B5" s="11" t="s">
        <v>0</v>
      </c>
      <c r="C5" s="11" t="s">
        <v>1</v>
      </c>
      <c r="D5" s="12">
        <v>385041704.62</v>
      </c>
      <c r="E5" s="13">
        <v>4754537</v>
      </c>
      <c r="F5" s="13">
        <v>4290768</v>
      </c>
      <c r="G5" s="13">
        <v>1137193</v>
      </c>
      <c r="H5" s="14">
        <f t="shared" ref="H5:H33" si="0">F5/G5</f>
        <v>3.773122064592378</v>
      </c>
      <c r="I5" s="15">
        <f t="shared" ref="I5:I33" si="1">D5/G5</f>
        <v>338.5895838437275</v>
      </c>
    </row>
    <row r="6" spans="1:9" x14ac:dyDescent="0.25">
      <c r="A6" s="11" t="s">
        <v>109</v>
      </c>
      <c r="B6" s="11" t="s">
        <v>2</v>
      </c>
      <c r="C6" s="11" t="s">
        <v>3</v>
      </c>
      <c r="D6" s="12">
        <v>299594010.57999998</v>
      </c>
      <c r="E6" s="13">
        <v>3059139</v>
      </c>
      <c r="F6" s="13">
        <v>3222319</v>
      </c>
      <c r="G6" s="13">
        <v>1038870</v>
      </c>
      <c r="H6" s="14">
        <f t="shared" si="0"/>
        <v>3.1017538286792381</v>
      </c>
      <c r="I6" s="15">
        <f t="shared" si="1"/>
        <v>288.38450487548971</v>
      </c>
    </row>
    <row r="7" spans="1:9" x14ac:dyDescent="0.25">
      <c r="A7" s="11" t="s">
        <v>109</v>
      </c>
      <c r="B7" s="11" t="s">
        <v>6</v>
      </c>
      <c r="C7" s="11" t="s">
        <v>7</v>
      </c>
      <c r="D7" s="12">
        <v>675307016.90999997</v>
      </c>
      <c r="E7" s="13">
        <v>5099290</v>
      </c>
      <c r="F7" s="13">
        <v>9753289</v>
      </c>
      <c r="G7" s="13">
        <v>440564</v>
      </c>
      <c r="H7" s="14">
        <f t="shared" si="0"/>
        <v>22.138188776205045</v>
      </c>
      <c r="I7" s="15">
        <f t="shared" si="1"/>
        <v>1532.8238732851526</v>
      </c>
    </row>
    <row r="8" spans="1:9" x14ac:dyDescent="0.25">
      <c r="A8" s="11" t="s">
        <v>109</v>
      </c>
      <c r="B8" s="11" t="s">
        <v>4</v>
      </c>
      <c r="C8" s="11" t="s">
        <v>5</v>
      </c>
      <c r="D8" s="12">
        <v>1192223224.23</v>
      </c>
      <c r="E8" s="13">
        <v>20858360</v>
      </c>
      <c r="F8" s="13">
        <v>23863587</v>
      </c>
      <c r="G8" s="13">
        <v>3056913</v>
      </c>
      <c r="H8" s="14">
        <f t="shared" si="0"/>
        <v>7.8064331565863991</v>
      </c>
      <c r="I8" s="15">
        <f t="shared" si="1"/>
        <v>390.00888289264367</v>
      </c>
    </row>
    <row r="9" spans="1:9" s="3" customFormat="1" x14ac:dyDescent="0.25">
      <c r="A9" s="21" t="s">
        <v>104</v>
      </c>
      <c r="B9" s="21"/>
      <c r="C9" s="21"/>
      <c r="D9" s="22">
        <f>SUM(D4:D8)</f>
        <v>2594456082.4000001</v>
      </c>
      <c r="E9" s="23">
        <f>SUM(E4:E8)</f>
        <v>34461999</v>
      </c>
      <c r="F9" s="23">
        <f>SUM(F4:F8)</f>
        <v>41818168</v>
      </c>
      <c r="G9" s="27">
        <v>3235250</v>
      </c>
      <c r="H9" s="24">
        <f>F9/G9</f>
        <v>12.92579182443397</v>
      </c>
      <c r="I9" s="25">
        <f>D9/G9</f>
        <v>801.93372456533496</v>
      </c>
    </row>
    <row r="10" spans="1:9" x14ac:dyDescent="0.25">
      <c r="A10" s="11" t="s">
        <v>110</v>
      </c>
      <c r="B10" s="16" t="s">
        <v>95</v>
      </c>
      <c r="C10" s="11" t="s">
        <v>93</v>
      </c>
      <c r="D10" s="12">
        <v>34136695.870001763</v>
      </c>
      <c r="E10" s="13">
        <v>562401</v>
      </c>
      <c r="F10" s="13">
        <v>541575</v>
      </c>
      <c r="G10" s="13">
        <v>174307</v>
      </c>
      <c r="H10" s="14">
        <f t="shared" si="0"/>
        <v>3.1070180773003955</v>
      </c>
      <c r="I10" s="15">
        <f t="shared" si="1"/>
        <v>195.84236932539579</v>
      </c>
    </row>
    <row r="11" spans="1:9" x14ac:dyDescent="0.25">
      <c r="A11" s="11" t="s">
        <v>110</v>
      </c>
      <c r="B11" s="16" t="s">
        <v>0</v>
      </c>
      <c r="C11" s="16" t="s">
        <v>1</v>
      </c>
      <c r="D11" s="12">
        <v>361255902.24055582</v>
      </c>
      <c r="E11" s="13">
        <v>4489982</v>
      </c>
      <c r="F11" s="13">
        <v>4013000</v>
      </c>
      <c r="G11" s="13">
        <v>1081630</v>
      </c>
      <c r="H11" s="14">
        <f t="shared" si="0"/>
        <v>3.7101411758179785</v>
      </c>
      <c r="I11" s="15">
        <f t="shared" si="1"/>
        <v>333.99212507100935</v>
      </c>
    </row>
    <row r="12" spans="1:9" x14ac:dyDescent="0.25">
      <c r="A12" s="11" t="s">
        <v>110</v>
      </c>
      <c r="B12" s="16" t="s">
        <v>2</v>
      </c>
      <c r="C12" s="16" t="s">
        <v>3</v>
      </c>
      <c r="D12" s="12">
        <v>287413839.76349223</v>
      </c>
      <c r="E12" s="13">
        <v>2915921</v>
      </c>
      <c r="F12" s="13">
        <v>3062023</v>
      </c>
      <c r="G12" s="13">
        <v>1023233</v>
      </c>
      <c r="H12" s="14">
        <f t="shared" si="0"/>
        <v>2.9924982872913599</v>
      </c>
      <c r="I12" s="15">
        <f t="shared" si="1"/>
        <v>280.8879695665525</v>
      </c>
    </row>
    <row r="13" spans="1:9" x14ac:dyDescent="0.25">
      <c r="A13" s="11" t="s">
        <v>110</v>
      </c>
      <c r="B13" s="16" t="s">
        <v>6</v>
      </c>
      <c r="C13" s="16" t="s">
        <v>7</v>
      </c>
      <c r="D13" s="12">
        <v>648811975.82967937</v>
      </c>
      <c r="E13" s="13">
        <v>4882151</v>
      </c>
      <c r="F13" s="13">
        <v>9477495</v>
      </c>
      <c r="G13" s="13">
        <v>430068</v>
      </c>
      <c r="H13" s="14">
        <f t="shared" si="0"/>
        <v>22.037201093780517</v>
      </c>
      <c r="I13" s="15">
        <f t="shared" si="1"/>
        <v>1508.6264865781211</v>
      </c>
    </row>
    <row r="14" spans="1:9" x14ac:dyDescent="0.25">
      <c r="A14" s="11" t="s">
        <v>110</v>
      </c>
      <c r="B14" s="16" t="s">
        <v>4</v>
      </c>
      <c r="C14" s="16" t="s">
        <v>5</v>
      </c>
      <c r="D14" s="12">
        <v>1128773246.7860148</v>
      </c>
      <c r="E14" s="13">
        <v>20187302</v>
      </c>
      <c r="F14" s="13">
        <v>22946926</v>
      </c>
      <c r="G14" s="13">
        <v>2974347</v>
      </c>
      <c r="H14" s="14">
        <f t="shared" si="0"/>
        <v>7.7149458351698712</v>
      </c>
      <c r="I14" s="15">
        <f t="shared" si="1"/>
        <v>379.5028780387812</v>
      </c>
    </row>
    <row r="15" spans="1:9" s="3" customFormat="1" x14ac:dyDescent="0.25">
      <c r="A15" s="21" t="s">
        <v>104</v>
      </c>
      <c r="B15" s="26"/>
      <c r="C15" s="26"/>
      <c r="D15" s="22">
        <f>SUM(D10:D14)</f>
        <v>2460391660.4897442</v>
      </c>
      <c r="E15" s="23">
        <f>SUM(E10:E14)</f>
        <v>33037757</v>
      </c>
      <c r="F15" s="23">
        <f>SUM(F10:F14)</f>
        <v>40041019</v>
      </c>
      <c r="G15" s="23">
        <v>3139990</v>
      </c>
      <c r="H15" s="24">
        <f t="shared" si="0"/>
        <v>12.751957490310479</v>
      </c>
      <c r="I15" s="25">
        <f t="shared" si="1"/>
        <v>783.56671852131512</v>
      </c>
    </row>
    <row r="16" spans="1:9" x14ac:dyDescent="0.25">
      <c r="A16" s="11" t="s">
        <v>111</v>
      </c>
      <c r="B16" s="16" t="s">
        <v>95</v>
      </c>
      <c r="C16" s="11" t="s">
        <v>93</v>
      </c>
      <c r="D16" s="12">
        <v>27000695.41</v>
      </c>
      <c r="E16" s="13">
        <v>461209</v>
      </c>
      <c r="F16" s="13">
        <v>431190</v>
      </c>
      <c r="G16" s="13">
        <v>158958</v>
      </c>
      <c r="H16" s="14">
        <f t="shared" si="0"/>
        <v>2.712603329181293</v>
      </c>
      <c r="I16" s="15">
        <f t="shared" si="1"/>
        <v>169.86056323053887</v>
      </c>
    </row>
    <row r="17" spans="1:9" x14ac:dyDescent="0.25">
      <c r="A17" s="11" t="s">
        <v>111</v>
      </c>
      <c r="B17" s="11" t="s">
        <v>0</v>
      </c>
      <c r="C17" s="16" t="s">
        <v>1</v>
      </c>
      <c r="D17" s="12">
        <v>340499851.00999999</v>
      </c>
      <c r="E17" s="13">
        <v>4238974</v>
      </c>
      <c r="F17" s="13">
        <v>3798379</v>
      </c>
      <c r="G17" s="13">
        <v>1028544</v>
      </c>
      <c r="H17" s="14">
        <f t="shared" si="0"/>
        <v>3.6929669513409245</v>
      </c>
      <c r="I17" s="15">
        <f t="shared" si="1"/>
        <v>331.05034982460643</v>
      </c>
    </row>
    <row r="18" spans="1:9" x14ac:dyDescent="0.25">
      <c r="A18" s="11" t="s">
        <v>111</v>
      </c>
      <c r="B18" s="11" t="s">
        <v>2</v>
      </c>
      <c r="C18" s="16" t="s">
        <v>3</v>
      </c>
      <c r="D18" s="12">
        <v>265623163.96000001</v>
      </c>
      <c r="E18" s="13">
        <v>2679579</v>
      </c>
      <c r="F18" s="13">
        <v>2805116</v>
      </c>
      <c r="G18" s="13">
        <v>975001</v>
      </c>
      <c r="H18" s="14">
        <f t="shared" si="0"/>
        <v>2.8770391004727176</v>
      </c>
      <c r="I18" s="15">
        <f t="shared" si="1"/>
        <v>272.43373489873346</v>
      </c>
    </row>
    <row r="19" spans="1:9" x14ac:dyDescent="0.25">
      <c r="A19" s="11" t="s">
        <v>111</v>
      </c>
      <c r="B19" s="11" t="s">
        <v>6</v>
      </c>
      <c r="C19" s="16" t="s">
        <v>7</v>
      </c>
      <c r="D19" s="12">
        <v>606294902.32000005</v>
      </c>
      <c r="E19" s="13">
        <v>4578432</v>
      </c>
      <c r="F19" s="13">
        <v>8983505</v>
      </c>
      <c r="G19" s="13">
        <v>413133</v>
      </c>
      <c r="H19" s="14">
        <f t="shared" si="0"/>
        <v>21.744825516238112</v>
      </c>
      <c r="I19" s="15">
        <f t="shared" si="1"/>
        <v>1467.5537957994159</v>
      </c>
    </row>
    <row r="20" spans="1:9" x14ac:dyDescent="0.25">
      <c r="A20" s="11" t="s">
        <v>111</v>
      </c>
      <c r="B20" s="11" t="s">
        <v>4</v>
      </c>
      <c r="C20" s="16" t="s">
        <v>5</v>
      </c>
      <c r="D20" s="12">
        <v>1070503177.26</v>
      </c>
      <c r="E20" s="13">
        <v>19361919</v>
      </c>
      <c r="F20" s="13">
        <v>22048635</v>
      </c>
      <c r="G20" s="13">
        <v>2907799</v>
      </c>
      <c r="H20" s="14">
        <f t="shared" si="0"/>
        <v>7.5825856601505128</v>
      </c>
      <c r="I20" s="15">
        <f t="shared" si="1"/>
        <v>368.14895983525685</v>
      </c>
    </row>
    <row r="21" spans="1:9" s="3" customFormat="1" x14ac:dyDescent="0.25">
      <c r="A21" s="21" t="s">
        <v>104</v>
      </c>
      <c r="B21" s="21"/>
      <c r="C21" s="26"/>
      <c r="D21" s="22">
        <f>SUM(D16:D20)</f>
        <v>2309921789.96</v>
      </c>
      <c r="E21" s="23">
        <f>SUM(E16:E20)</f>
        <v>31320113</v>
      </c>
      <c r="F21" s="23">
        <f>SUM(F16:F20)</f>
        <v>38066825</v>
      </c>
      <c r="G21" s="23">
        <v>3063041</v>
      </c>
      <c r="H21" s="24">
        <f t="shared" si="0"/>
        <v>12.427788266627838</v>
      </c>
      <c r="I21" s="25">
        <f t="shared" si="1"/>
        <v>754.12695747787905</v>
      </c>
    </row>
    <row r="22" spans="1:9" x14ac:dyDescent="0.25">
      <c r="A22" s="11" t="s">
        <v>112</v>
      </c>
      <c r="B22" s="11" t="s">
        <v>95</v>
      </c>
      <c r="C22" s="16" t="s">
        <v>93</v>
      </c>
      <c r="D22" s="12">
        <v>20427204.629999999</v>
      </c>
      <c r="E22" s="13">
        <v>351737</v>
      </c>
      <c r="F22" s="13">
        <v>332816</v>
      </c>
      <c r="G22" s="13">
        <v>122140</v>
      </c>
      <c r="H22" s="14">
        <f t="shared" si="0"/>
        <v>2.7248730964467005</v>
      </c>
      <c r="I22" s="15">
        <f t="shared" si="1"/>
        <v>167.24418396921564</v>
      </c>
    </row>
    <row r="23" spans="1:9" x14ac:dyDescent="0.25">
      <c r="A23" s="11" t="s">
        <v>112</v>
      </c>
      <c r="B23" s="11" t="s">
        <v>0</v>
      </c>
      <c r="C23" s="11" t="s">
        <v>1</v>
      </c>
      <c r="D23" s="12">
        <v>316835213.02999997</v>
      </c>
      <c r="E23" s="13">
        <v>4191277</v>
      </c>
      <c r="F23" s="13">
        <v>3722648</v>
      </c>
      <c r="G23" s="13">
        <v>1025947</v>
      </c>
      <c r="H23" s="14">
        <f t="shared" si="0"/>
        <v>3.6284993279379929</v>
      </c>
      <c r="I23" s="15">
        <f t="shared" si="1"/>
        <v>308.82220332044437</v>
      </c>
    </row>
    <row r="24" spans="1:9" x14ac:dyDescent="0.25">
      <c r="A24" s="11" t="s">
        <v>112</v>
      </c>
      <c r="B24" s="11" t="s">
        <v>2</v>
      </c>
      <c r="C24" s="11" t="s">
        <v>3</v>
      </c>
      <c r="D24" s="12">
        <v>243979882.53999999</v>
      </c>
      <c r="E24" s="13">
        <v>2675689</v>
      </c>
      <c r="F24" s="13">
        <v>2772593</v>
      </c>
      <c r="G24" s="13">
        <v>948843</v>
      </c>
      <c r="H24" s="14">
        <f t="shared" si="0"/>
        <v>2.922077730456988</v>
      </c>
      <c r="I24" s="15">
        <f t="shared" si="1"/>
        <v>257.13409124586468</v>
      </c>
    </row>
    <row r="25" spans="1:9" x14ac:dyDescent="0.25">
      <c r="A25" s="11" t="s">
        <v>112</v>
      </c>
      <c r="B25" s="11" t="s">
        <v>6</v>
      </c>
      <c r="C25" s="11" t="s">
        <v>7</v>
      </c>
      <c r="D25" s="12">
        <v>562681227.88999999</v>
      </c>
      <c r="E25" s="13">
        <v>4431161</v>
      </c>
      <c r="F25" s="13">
        <v>8804915</v>
      </c>
      <c r="G25" s="13">
        <v>404889</v>
      </c>
      <c r="H25" s="14">
        <f t="shared" si="0"/>
        <v>21.746491013586439</v>
      </c>
      <c r="I25" s="15">
        <f t="shared" si="1"/>
        <v>1389.7172506291847</v>
      </c>
    </row>
    <row r="26" spans="1:9" x14ac:dyDescent="0.25">
      <c r="A26" s="11" t="s">
        <v>112</v>
      </c>
      <c r="B26" s="11" t="s">
        <v>4</v>
      </c>
      <c r="C26" s="11" t="s">
        <v>5</v>
      </c>
      <c r="D26" s="12">
        <v>995867773.48000002</v>
      </c>
      <c r="E26" s="13">
        <v>18984507</v>
      </c>
      <c r="F26" s="13">
        <v>21787450</v>
      </c>
      <c r="G26" s="13">
        <v>2881602</v>
      </c>
      <c r="H26" s="14">
        <f t="shared" si="0"/>
        <v>7.5608810654628922</v>
      </c>
      <c r="I26" s="15">
        <f t="shared" si="1"/>
        <v>345.59518402610769</v>
      </c>
    </row>
    <row r="27" spans="1:9" s="3" customFormat="1" x14ac:dyDescent="0.25">
      <c r="A27" s="21" t="s">
        <v>104</v>
      </c>
      <c r="B27" s="21"/>
      <c r="C27" s="21"/>
      <c r="D27" s="22">
        <f>SUM(D22:D26)</f>
        <v>2139791301.5699999</v>
      </c>
      <c r="E27" s="23">
        <f>SUM(E22:E26)</f>
        <v>30634371</v>
      </c>
      <c r="F27" s="23">
        <f>SUM(F22:F26)</f>
        <v>37420422</v>
      </c>
      <c r="G27" s="23">
        <v>3029976</v>
      </c>
      <c r="H27" s="24">
        <f t="shared" si="0"/>
        <v>12.350072079778849</v>
      </c>
      <c r="I27" s="25">
        <f t="shared" si="1"/>
        <v>706.20734341460127</v>
      </c>
    </row>
    <row r="28" spans="1:9" x14ac:dyDescent="0.25">
      <c r="A28" s="11" t="s">
        <v>113</v>
      </c>
      <c r="B28" s="11" t="s">
        <v>95</v>
      </c>
      <c r="C28" s="11" t="s">
        <v>93</v>
      </c>
      <c r="D28" s="12">
        <v>15719984.02</v>
      </c>
      <c r="E28" s="13">
        <v>294420</v>
      </c>
      <c r="F28" s="13">
        <v>295140</v>
      </c>
      <c r="G28" s="13">
        <v>95669</v>
      </c>
      <c r="H28" s="14">
        <f t="shared" si="0"/>
        <v>3.0850118638221367</v>
      </c>
      <c r="I28" s="15">
        <f t="shared" si="1"/>
        <v>164.31638273630955</v>
      </c>
    </row>
    <row r="29" spans="1:9" x14ac:dyDescent="0.25">
      <c r="A29" s="11" t="s">
        <v>113</v>
      </c>
      <c r="B29" s="11" t="s">
        <v>0</v>
      </c>
      <c r="C29" s="11" t="s">
        <v>1</v>
      </c>
      <c r="D29" s="12">
        <v>271549552.07999998</v>
      </c>
      <c r="E29" s="13">
        <v>3778572</v>
      </c>
      <c r="F29" s="13">
        <v>3554484</v>
      </c>
      <c r="G29" s="13">
        <v>985493</v>
      </c>
      <c r="H29" s="14">
        <f t="shared" si="0"/>
        <v>3.6068079631209962</v>
      </c>
      <c r="I29" s="15">
        <f t="shared" si="1"/>
        <v>275.54691111961222</v>
      </c>
    </row>
    <row r="30" spans="1:9" x14ac:dyDescent="0.25">
      <c r="A30" s="11" t="s">
        <v>113</v>
      </c>
      <c r="B30" s="11" t="s">
        <v>2</v>
      </c>
      <c r="C30" s="11" t="s">
        <v>3</v>
      </c>
      <c r="D30" s="12">
        <v>217127288.25</v>
      </c>
      <c r="E30" s="13">
        <v>2510376</v>
      </c>
      <c r="F30" s="13">
        <v>2590716</v>
      </c>
      <c r="G30" s="13">
        <v>896937</v>
      </c>
      <c r="H30" s="14">
        <f t="shared" si="0"/>
        <v>2.8884035333585301</v>
      </c>
      <c r="I30" s="15">
        <f t="shared" si="1"/>
        <v>242.07640921268717</v>
      </c>
    </row>
    <row r="31" spans="1:9" x14ac:dyDescent="0.25">
      <c r="A31" s="11" t="s">
        <v>113</v>
      </c>
      <c r="B31" s="11" t="s">
        <v>6</v>
      </c>
      <c r="C31" s="11" t="s">
        <v>7</v>
      </c>
      <c r="D31" s="12">
        <v>498355028.12</v>
      </c>
      <c r="E31" s="13">
        <v>4117574</v>
      </c>
      <c r="F31" s="13">
        <v>8508400</v>
      </c>
      <c r="G31" s="13">
        <v>393327</v>
      </c>
      <c r="H31" s="14">
        <f t="shared" si="0"/>
        <v>21.631873733560116</v>
      </c>
      <c r="I31" s="15">
        <f t="shared" si="1"/>
        <v>1267.0247100249919</v>
      </c>
    </row>
    <row r="32" spans="1:9" x14ac:dyDescent="0.25">
      <c r="A32" s="11" t="s">
        <v>113</v>
      </c>
      <c r="B32" s="11" t="s">
        <v>4</v>
      </c>
      <c r="C32" s="11" t="s">
        <v>5</v>
      </c>
      <c r="D32" s="12">
        <v>853667650.29999995</v>
      </c>
      <c r="E32" s="13">
        <v>18219786</v>
      </c>
      <c r="F32" s="13">
        <v>20989501</v>
      </c>
      <c r="G32" s="13">
        <v>2819840</v>
      </c>
      <c r="H32" s="14">
        <f t="shared" si="0"/>
        <v>7.4435077876758964</v>
      </c>
      <c r="I32" s="15">
        <f t="shared" si="1"/>
        <v>302.73620145114614</v>
      </c>
    </row>
    <row r="33" spans="1:9" x14ac:dyDescent="0.25">
      <c r="A33" s="17" t="s">
        <v>104</v>
      </c>
      <c r="B33" s="17"/>
      <c r="C33" s="17"/>
      <c r="D33" s="18">
        <f>SUM(D28:D32)</f>
        <v>1856419502.77</v>
      </c>
      <c r="E33" s="18">
        <f>SUM(E28:E32)</f>
        <v>28920728</v>
      </c>
      <c r="F33" s="18">
        <f>SUM(F28:F32)</f>
        <v>35938241</v>
      </c>
      <c r="G33" s="18">
        <v>2958755</v>
      </c>
      <c r="H33" s="19">
        <f t="shared" si="0"/>
        <v>12.146406512198544</v>
      </c>
      <c r="I33" s="20">
        <f t="shared" si="1"/>
        <v>627.43265419745808</v>
      </c>
    </row>
    <row r="35" spans="1:9" x14ac:dyDescent="0.25">
      <c r="A35" s="30" t="s">
        <v>114</v>
      </c>
    </row>
  </sheetData>
  <mergeCells count="1">
    <mergeCell ref="A1:I1"/>
  </mergeCells>
  <pageMargins left="0.45" right="0.2" top="0.75" bottom="0.75" header="0.3" footer="0.3"/>
  <pageSetup scale="85" orientation="landscape" r:id="rId1"/>
  <headerFooter>
    <oddFooter>&amp;R&amp;"Arial,Regular"&amp;8Prepared by: Health Analytics Branch, Alberta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topLeftCell="A159" zoomScaleNormal="100" workbookViewId="0">
      <selection activeCell="A197" sqref="A197"/>
    </sheetView>
  </sheetViews>
  <sheetFormatPr defaultRowHeight="15" x14ac:dyDescent="0.25"/>
  <cols>
    <col min="1" max="1" width="10.140625" style="3" bestFit="1" customWidth="1"/>
    <col min="2" max="2" width="25.7109375" bestFit="1" customWidth="1"/>
    <col min="3" max="3" width="31.7109375" bestFit="1" customWidth="1"/>
    <col min="4" max="4" width="12.85546875" style="2" bestFit="1" customWidth="1"/>
    <col min="5" max="6" width="11.5703125" style="2" bestFit="1" customWidth="1"/>
    <col min="7" max="7" width="10.5703125" style="2" bestFit="1" customWidth="1"/>
    <col min="8" max="8" width="20.28515625" style="2" bestFit="1" customWidth="1"/>
    <col min="9" max="9" width="16.7109375" style="2" bestFit="1" customWidth="1"/>
    <col min="10" max="10" width="22.140625" bestFit="1" customWidth="1"/>
  </cols>
  <sheetData>
    <row r="1" spans="1:10" s="3" customFormat="1" ht="15.75" x14ac:dyDescent="0.2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3" customFormat="1" x14ac:dyDescent="0.25">
      <c r="D2" s="2"/>
      <c r="E2" s="2"/>
      <c r="F2" s="2"/>
      <c r="G2" s="2"/>
      <c r="H2" s="2"/>
      <c r="I2" s="2"/>
    </row>
    <row r="3" spans="1:10" x14ac:dyDescent="0.25">
      <c r="A3" s="28" t="s">
        <v>88</v>
      </c>
      <c r="B3" s="28" t="s">
        <v>96</v>
      </c>
      <c r="C3" s="28" t="s">
        <v>106</v>
      </c>
      <c r="D3" s="29" t="s">
        <v>89</v>
      </c>
      <c r="E3" s="29" t="s">
        <v>90</v>
      </c>
      <c r="F3" s="29" t="s">
        <v>91</v>
      </c>
      <c r="G3" s="29" t="s">
        <v>92</v>
      </c>
      <c r="H3" s="29" t="s">
        <v>101</v>
      </c>
      <c r="I3" s="29" t="s">
        <v>102</v>
      </c>
      <c r="J3" s="28" t="s">
        <v>107</v>
      </c>
    </row>
    <row r="4" spans="1:10" x14ac:dyDescent="0.25">
      <c r="A4" s="11" t="s">
        <v>109</v>
      </c>
      <c r="B4" s="16" t="s">
        <v>93</v>
      </c>
      <c r="C4" s="16" t="s">
        <v>93</v>
      </c>
      <c r="D4" s="12">
        <v>19940450.239996627</v>
      </c>
      <c r="E4" s="13">
        <v>299506</v>
      </c>
      <c r="F4" s="13">
        <v>339160</v>
      </c>
      <c r="G4" s="13">
        <v>68598</v>
      </c>
      <c r="H4" s="14">
        <f>F4/G4</f>
        <v>4.9441674684393133</v>
      </c>
      <c r="I4" s="15">
        <f>D4/G4</f>
        <v>290.68559199971759</v>
      </c>
      <c r="J4" s="16" t="s">
        <v>94</v>
      </c>
    </row>
    <row r="5" spans="1:10" x14ac:dyDescent="0.25">
      <c r="A5" s="11" t="s">
        <v>109</v>
      </c>
      <c r="B5" s="16" t="s">
        <v>8</v>
      </c>
      <c r="C5" s="16" t="s">
        <v>9</v>
      </c>
      <c r="D5" s="12">
        <v>786831.79999999306</v>
      </c>
      <c r="E5" s="13">
        <v>18678</v>
      </c>
      <c r="F5" s="13">
        <v>11121</v>
      </c>
      <c r="G5" s="13">
        <v>4115</v>
      </c>
      <c r="H5" s="14">
        <f t="shared" ref="H5:H68" si="0">F5/G5</f>
        <v>2.7025516403402188</v>
      </c>
      <c r="I5" s="15">
        <f t="shared" ref="I5:I68" si="1">D5/G5</f>
        <v>191.21064398541751</v>
      </c>
      <c r="J5" s="16" t="s">
        <v>94</v>
      </c>
    </row>
    <row r="6" spans="1:10" x14ac:dyDescent="0.25">
      <c r="A6" s="11" t="s">
        <v>109</v>
      </c>
      <c r="B6" s="16" t="s">
        <v>10</v>
      </c>
      <c r="C6" s="16" t="s">
        <v>11</v>
      </c>
      <c r="D6" s="12">
        <v>7314182.5600046087</v>
      </c>
      <c r="E6" s="13">
        <v>403445</v>
      </c>
      <c r="F6" s="13">
        <v>403538</v>
      </c>
      <c r="G6" s="13">
        <v>200524</v>
      </c>
      <c r="H6" s="14">
        <f t="shared" si="0"/>
        <v>2.0124174662384551</v>
      </c>
      <c r="I6" s="15">
        <f t="shared" si="1"/>
        <v>36.475347389861604</v>
      </c>
      <c r="J6" s="16" t="s">
        <v>2</v>
      </c>
    </row>
    <row r="7" spans="1:10" x14ac:dyDescent="0.25">
      <c r="A7" s="11" t="s">
        <v>109</v>
      </c>
      <c r="B7" s="16" t="s">
        <v>12</v>
      </c>
      <c r="C7" s="16" t="s">
        <v>13</v>
      </c>
      <c r="D7" s="12">
        <v>93472469.749891728</v>
      </c>
      <c r="E7" s="13">
        <v>1045348</v>
      </c>
      <c r="F7" s="13">
        <v>1319744</v>
      </c>
      <c r="G7" s="13">
        <v>341436</v>
      </c>
      <c r="H7" s="14">
        <f t="shared" si="0"/>
        <v>3.8652748977846505</v>
      </c>
      <c r="I7" s="15">
        <f t="shared" si="1"/>
        <v>273.76278350815886</v>
      </c>
      <c r="J7" s="16" t="s">
        <v>0</v>
      </c>
    </row>
    <row r="8" spans="1:10" x14ac:dyDescent="0.25">
      <c r="A8" s="11" t="s">
        <v>109</v>
      </c>
      <c r="B8" s="16" t="s">
        <v>14</v>
      </c>
      <c r="C8" s="16" t="s">
        <v>15</v>
      </c>
      <c r="D8" s="12">
        <v>40855325.519993998</v>
      </c>
      <c r="E8" s="13">
        <v>339032</v>
      </c>
      <c r="F8" s="13">
        <v>411616</v>
      </c>
      <c r="G8" s="13">
        <v>121610</v>
      </c>
      <c r="H8" s="14">
        <f t="shared" si="0"/>
        <v>3.3847216511800018</v>
      </c>
      <c r="I8" s="15">
        <f t="shared" si="1"/>
        <v>335.95366762596825</v>
      </c>
      <c r="J8" s="16" t="s">
        <v>0</v>
      </c>
    </row>
    <row r="9" spans="1:10" x14ac:dyDescent="0.25">
      <c r="A9" s="11" t="s">
        <v>109</v>
      </c>
      <c r="B9" s="16" t="s">
        <v>16</v>
      </c>
      <c r="C9" s="16" t="s">
        <v>17</v>
      </c>
      <c r="D9" s="12">
        <v>288530966.67028308</v>
      </c>
      <c r="E9" s="13">
        <v>2642912</v>
      </c>
      <c r="F9" s="13">
        <v>2799405</v>
      </c>
      <c r="G9" s="13">
        <v>946760</v>
      </c>
      <c r="H9" s="14">
        <f t="shared" si="0"/>
        <v>2.9568264396467954</v>
      </c>
      <c r="I9" s="15">
        <f t="shared" si="1"/>
        <v>304.75618601364977</v>
      </c>
      <c r="J9" s="16" t="s">
        <v>2</v>
      </c>
    </row>
    <row r="10" spans="1:10" x14ac:dyDescent="0.25">
      <c r="A10" s="11" t="s">
        <v>109</v>
      </c>
      <c r="B10" s="16" t="s">
        <v>18</v>
      </c>
      <c r="C10" s="16" t="s">
        <v>19</v>
      </c>
      <c r="D10" s="12">
        <v>428604.66000000108</v>
      </c>
      <c r="E10" s="13">
        <v>4933</v>
      </c>
      <c r="F10" s="13">
        <v>6938</v>
      </c>
      <c r="G10" s="13">
        <v>1055</v>
      </c>
      <c r="H10" s="14">
        <f t="shared" si="0"/>
        <v>6.5763033175355448</v>
      </c>
      <c r="I10" s="15">
        <f t="shared" si="1"/>
        <v>406.26034123222848</v>
      </c>
      <c r="J10" s="16" t="s">
        <v>4</v>
      </c>
    </row>
    <row r="11" spans="1:10" x14ac:dyDescent="0.25">
      <c r="A11" s="11" t="s">
        <v>109</v>
      </c>
      <c r="B11" s="16" t="s">
        <v>20</v>
      </c>
      <c r="C11" s="16" t="s">
        <v>21</v>
      </c>
      <c r="D11" s="12">
        <v>419871.58999999595</v>
      </c>
      <c r="E11" s="13">
        <v>2568</v>
      </c>
      <c r="F11" s="13">
        <v>2836</v>
      </c>
      <c r="G11" s="13">
        <v>1768</v>
      </c>
      <c r="H11" s="14">
        <f t="shared" si="0"/>
        <v>1.6040723981900453</v>
      </c>
      <c r="I11" s="15">
        <f t="shared" si="1"/>
        <v>237.48393099547283</v>
      </c>
      <c r="J11" s="16" t="s">
        <v>2</v>
      </c>
    </row>
    <row r="12" spans="1:10" x14ac:dyDescent="0.25">
      <c r="A12" s="11" t="s">
        <v>109</v>
      </c>
      <c r="B12" s="16" t="s">
        <v>22</v>
      </c>
      <c r="C12" s="16" t="s">
        <v>23</v>
      </c>
      <c r="D12" s="12">
        <v>250705363.53022048</v>
      </c>
      <c r="E12" s="13">
        <v>3370071</v>
      </c>
      <c r="F12" s="13">
        <v>2559330</v>
      </c>
      <c r="G12" s="13">
        <v>913947</v>
      </c>
      <c r="H12" s="14">
        <f t="shared" si="0"/>
        <v>2.8003046128495415</v>
      </c>
      <c r="I12" s="15">
        <f t="shared" si="1"/>
        <v>274.31061487178192</v>
      </c>
      <c r="J12" s="16" t="s">
        <v>0</v>
      </c>
    </row>
    <row r="13" spans="1:10" x14ac:dyDescent="0.25">
      <c r="A13" s="11" t="s">
        <v>109</v>
      </c>
      <c r="B13" s="16" t="s">
        <v>24</v>
      </c>
      <c r="C13" s="16" t="s">
        <v>25</v>
      </c>
      <c r="D13" s="12">
        <v>2335275.8999999729</v>
      </c>
      <c r="E13" s="13">
        <v>51332</v>
      </c>
      <c r="F13" s="13">
        <v>52786</v>
      </c>
      <c r="G13" s="13">
        <v>13345</v>
      </c>
      <c r="H13" s="14">
        <f t="shared" si="0"/>
        <v>3.9554889471712253</v>
      </c>
      <c r="I13" s="15">
        <f t="shared" si="1"/>
        <v>174.99257399774993</v>
      </c>
      <c r="J13" s="16" t="s">
        <v>4</v>
      </c>
    </row>
    <row r="14" spans="1:10" x14ac:dyDescent="0.25">
      <c r="A14" s="11" t="s">
        <v>109</v>
      </c>
      <c r="B14" s="16" t="s">
        <v>26</v>
      </c>
      <c r="C14" s="16" t="s">
        <v>27</v>
      </c>
      <c r="D14" s="12">
        <v>629327.49000000802</v>
      </c>
      <c r="E14" s="13">
        <v>21257</v>
      </c>
      <c r="F14" s="13">
        <v>21257</v>
      </c>
      <c r="G14" s="13">
        <v>1992</v>
      </c>
      <c r="H14" s="14">
        <f t="shared" si="0"/>
        <v>10.671184738955823</v>
      </c>
      <c r="I14" s="15">
        <f t="shared" si="1"/>
        <v>315.92745481928114</v>
      </c>
      <c r="J14" s="16" t="s">
        <v>4</v>
      </c>
    </row>
    <row r="15" spans="1:10" x14ac:dyDescent="0.25">
      <c r="A15" s="11" t="s">
        <v>109</v>
      </c>
      <c r="B15" s="16" t="s">
        <v>28</v>
      </c>
      <c r="C15" s="16" t="s">
        <v>29</v>
      </c>
      <c r="D15" s="12">
        <v>60312447.049970515</v>
      </c>
      <c r="E15" s="13">
        <v>861795</v>
      </c>
      <c r="F15" s="13">
        <v>1001334</v>
      </c>
      <c r="G15" s="13">
        <v>268215</v>
      </c>
      <c r="H15" s="14">
        <f t="shared" si="0"/>
        <v>3.733325876628824</v>
      </c>
      <c r="I15" s="15">
        <f t="shared" si="1"/>
        <v>224.86604794650006</v>
      </c>
      <c r="J15" s="16" t="s">
        <v>4</v>
      </c>
    </row>
    <row r="16" spans="1:10" x14ac:dyDescent="0.25">
      <c r="A16" s="11" t="s">
        <v>109</v>
      </c>
      <c r="B16" s="16" t="s">
        <v>30</v>
      </c>
      <c r="C16" s="16" t="s">
        <v>31</v>
      </c>
      <c r="D16" s="12">
        <v>11894609.180001704</v>
      </c>
      <c r="E16" s="13">
        <v>112549</v>
      </c>
      <c r="F16" s="13">
        <v>135590</v>
      </c>
      <c r="G16" s="13">
        <v>38269</v>
      </c>
      <c r="H16" s="14">
        <f t="shared" si="0"/>
        <v>3.5430766416681911</v>
      </c>
      <c r="I16" s="15">
        <f t="shared" si="1"/>
        <v>310.81578248717511</v>
      </c>
      <c r="J16" s="16" t="s">
        <v>4</v>
      </c>
    </row>
    <row r="17" spans="1:10" x14ac:dyDescent="0.25">
      <c r="A17" s="11" t="s">
        <v>109</v>
      </c>
      <c r="B17" s="16" t="s">
        <v>32</v>
      </c>
      <c r="C17" s="16" t="s">
        <v>33</v>
      </c>
      <c r="D17" s="12">
        <v>485333.31999999948</v>
      </c>
      <c r="E17" s="13">
        <v>1170</v>
      </c>
      <c r="F17" s="13">
        <v>10389</v>
      </c>
      <c r="G17" s="13">
        <v>86</v>
      </c>
      <c r="H17" s="14">
        <f t="shared" si="0"/>
        <v>120.80232558139535</v>
      </c>
      <c r="I17" s="15">
        <f t="shared" si="1"/>
        <v>5643.4106976744124</v>
      </c>
      <c r="J17" s="16" t="s">
        <v>4</v>
      </c>
    </row>
    <row r="18" spans="1:10" x14ac:dyDescent="0.25">
      <c r="A18" s="11" t="s">
        <v>109</v>
      </c>
      <c r="B18" s="16" t="s">
        <v>34</v>
      </c>
      <c r="C18" s="16" t="s">
        <v>35</v>
      </c>
      <c r="D18" s="12">
        <v>4007754.6999999862</v>
      </c>
      <c r="E18" s="13">
        <v>29104</v>
      </c>
      <c r="F18" s="13">
        <v>46657</v>
      </c>
      <c r="G18" s="13">
        <v>4317</v>
      </c>
      <c r="H18" s="14">
        <f t="shared" si="0"/>
        <v>10.807736854296966</v>
      </c>
      <c r="I18" s="15">
        <f t="shared" si="1"/>
        <v>928.36569376881778</v>
      </c>
      <c r="J18" s="16" t="s">
        <v>4</v>
      </c>
    </row>
    <row r="19" spans="1:10" x14ac:dyDescent="0.25">
      <c r="A19" s="11" t="s">
        <v>109</v>
      </c>
      <c r="B19" s="16" t="s">
        <v>36</v>
      </c>
      <c r="C19" s="16" t="s">
        <v>37</v>
      </c>
      <c r="D19" s="12">
        <v>14601326.859997893</v>
      </c>
      <c r="E19" s="13">
        <v>110570</v>
      </c>
      <c r="F19" s="13">
        <v>111096</v>
      </c>
      <c r="G19" s="13">
        <v>35256</v>
      </c>
      <c r="H19" s="14">
        <f t="shared" si="0"/>
        <v>3.1511232130701159</v>
      </c>
      <c r="I19" s="15">
        <f t="shared" si="1"/>
        <v>414.1515447015513</v>
      </c>
      <c r="J19" s="16" t="s">
        <v>4</v>
      </c>
    </row>
    <row r="20" spans="1:10" x14ac:dyDescent="0.25">
      <c r="A20" s="11" t="s">
        <v>109</v>
      </c>
      <c r="B20" s="16" t="s">
        <v>38</v>
      </c>
      <c r="C20" s="16" t="s">
        <v>39</v>
      </c>
      <c r="D20" s="12">
        <v>6624565.0900005931</v>
      </c>
      <c r="E20" s="13">
        <v>108179</v>
      </c>
      <c r="F20" s="13">
        <v>116017</v>
      </c>
      <c r="G20" s="13">
        <v>30356</v>
      </c>
      <c r="H20" s="14">
        <f t="shared" si="0"/>
        <v>3.8218803531427064</v>
      </c>
      <c r="I20" s="15">
        <f t="shared" si="1"/>
        <v>218.22918335751064</v>
      </c>
      <c r="J20" s="16" t="s">
        <v>4</v>
      </c>
    </row>
    <row r="21" spans="1:10" x14ac:dyDescent="0.25">
      <c r="A21" s="11" t="s">
        <v>109</v>
      </c>
      <c r="B21" s="16" t="s">
        <v>40</v>
      </c>
      <c r="C21" s="16" t="s">
        <v>41</v>
      </c>
      <c r="D21" s="12">
        <v>18675593.420010123</v>
      </c>
      <c r="E21" s="13">
        <v>267479</v>
      </c>
      <c r="F21" s="13">
        <v>275640</v>
      </c>
      <c r="G21" s="13">
        <v>68419</v>
      </c>
      <c r="H21" s="14">
        <f t="shared" si="0"/>
        <v>4.0287054765489119</v>
      </c>
      <c r="I21" s="15">
        <f t="shared" si="1"/>
        <v>272.95916952907999</v>
      </c>
      <c r="J21" s="16" t="s">
        <v>4</v>
      </c>
    </row>
    <row r="22" spans="1:10" x14ac:dyDescent="0.25">
      <c r="A22" s="11" t="s">
        <v>109</v>
      </c>
      <c r="B22" s="16" t="s">
        <v>42</v>
      </c>
      <c r="C22" s="16" t="s">
        <v>43</v>
      </c>
      <c r="D22" s="12">
        <v>1387257.5100000226</v>
      </c>
      <c r="E22" s="13">
        <v>23284</v>
      </c>
      <c r="F22" s="13">
        <v>23837</v>
      </c>
      <c r="G22" s="13">
        <v>3157</v>
      </c>
      <c r="H22" s="14">
        <f t="shared" si="0"/>
        <v>7.5505226480836241</v>
      </c>
      <c r="I22" s="15">
        <f t="shared" si="1"/>
        <v>439.42271460247787</v>
      </c>
      <c r="J22" s="16" t="s">
        <v>4</v>
      </c>
    </row>
    <row r="23" spans="1:10" x14ac:dyDescent="0.25">
      <c r="A23" s="11" t="s">
        <v>109</v>
      </c>
      <c r="B23" s="16" t="s">
        <v>44</v>
      </c>
      <c r="C23" s="16" t="s">
        <v>45</v>
      </c>
      <c r="D23" s="12">
        <v>986333660.94820023</v>
      </c>
      <c r="E23" s="13">
        <v>17834582</v>
      </c>
      <c r="F23" s="13">
        <v>20130889</v>
      </c>
      <c r="G23" s="13">
        <v>2914561</v>
      </c>
      <c r="H23" s="14">
        <f t="shared" si="0"/>
        <v>6.9070055490346576</v>
      </c>
      <c r="I23" s="15">
        <f t="shared" si="1"/>
        <v>338.41585780781401</v>
      </c>
      <c r="J23" s="16" t="s">
        <v>4</v>
      </c>
    </row>
    <row r="24" spans="1:10" x14ac:dyDescent="0.25">
      <c r="A24" s="11" t="s">
        <v>109</v>
      </c>
      <c r="B24" s="16" t="s">
        <v>46</v>
      </c>
      <c r="C24" s="16" t="s">
        <v>47</v>
      </c>
      <c r="D24" s="12">
        <v>24122697.100007463</v>
      </c>
      <c r="E24" s="13">
        <v>579931</v>
      </c>
      <c r="F24" s="13">
        <v>903230</v>
      </c>
      <c r="G24" s="13">
        <v>79707</v>
      </c>
      <c r="H24" s="14">
        <f t="shared" si="0"/>
        <v>11.331878003186672</v>
      </c>
      <c r="I24" s="15">
        <f t="shared" si="1"/>
        <v>302.6421405900042</v>
      </c>
      <c r="J24" s="16" t="s">
        <v>4</v>
      </c>
    </row>
    <row r="25" spans="1:10" x14ac:dyDescent="0.25">
      <c r="A25" s="11" t="s">
        <v>109</v>
      </c>
      <c r="B25" s="16" t="s">
        <v>48</v>
      </c>
      <c r="C25" s="16" t="s">
        <v>49</v>
      </c>
      <c r="D25" s="12">
        <v>520404.89999999758</v>
      </c>
      <c r="E25" s="13">
        <v>7774</v>
      </c>
      <c r="F25" s="13">
        <v>7937</v>
      </c>
      <c r="G25" s="13">
        <v>2559</v>
      </c>
      <c r="H25" s="14">
        <f t="shared" si="0"/>
        <v>3.1016021883548262</v>
      </c>
      <c r="I25" s="15">
        <f t="shared" si="1"/>
        <v>203.36260257913153</v>
      </c>
      <c r="J25" s="16" t="s">
        <v>94</v>
      </c>
    </row>
    <row r="26" spans="1:10" x14ac:dyDescent="0.25">
      <c r="A26" s="11" t="s">
        <v>109</v>
      </c>
      <c r="B26" s="16" t="s">
        <v>50</v>
      </c>
      <c r="C26" s="16" t="s">
        <v>51</v>
      </c>
      <c r="D26" s="12">
        <v>295153.27999999991</v>
      </c>
      <c r="E26" s="13">
        <v>783</v>
      </c>
      <c r="F26" s="13">
        <v>5653</v>
      </c>
      <c r="G26" s="13">
        <v>75</v>
      </c>
      <c r="H26" s="14">
        <f t="shared" si="0"/>
        <v>75.373333333333335</v>
      </c>
      <c r="I26" s="15">
        <f t="shared" si="1"/>
        <v>3935.3770666666655</v>
      </c>
      <c r="J26" s="16" t="s">
        <v>2</v>
      </c>
    </row>
    <row r="27" spans="1:10" x14ac:dyDescent="0.25">
      <c r="A27" s="11" t="s">
        <v>109</v>
      </c>
      <c r="B27" s="16" t="s">
        <v>52</v>
      </c>
      <c r="C27" s="16" t="s">
        <v>53</v>
      </c>
      <c r="D27" s="12">
        <v>626562.64000000048</v>
      </c>
      <c r="E27" s="13">
        <v>6320</v>
      </c>
      <c r="F27" s="13">
        <v>6962</v>
      </c>
      <c r="G27" s="13">
        <v>1446</v>
      </c>
      <c r="H27" s="14">
        <f t="shared" si="0"/>
        <v>4.8146611341632086</v>
      </c>
      <c r="I27" s="15">
        <f t="shared" si="1"/>
        <v>433.30749654218567</v>
      </c>
      <c r="J27" s="16" t="s">
        <v>6</v>
      </c>
    </row>
    <row r="28" spans="1:10" x14ac:dyDescent="0.25">
      <c r="A28" s="11" t="s">
        <v>109</v>
      </c>
      <c r="B28" s="16" t="s">
        <v>54</v>
      </c>
      <c r="C28" s="16" t="s">
        <v>55</v>
      </c>
      <c r="D28" s="12">
        <v>1903720.0000000028</v>
      </c>
      <c r="E28" s="13">
        <v>16958</v>
      </c>
      <c r="F28" s="13">
        <v>19962</v>
      </c>
      <c r="G28" s="13">
        <v>1728</v>
      </c>
      <c r="H28" s="14">
        <f t="shared" si="0"/>
        <v>11.552083333333334</v>
      </c>
      <c r="I28" s="15">
        <f t="shared" si="1"/>
        <v>1101.6898148148164</v>
      </c>
      <c r="J28" s="16" t="s">
        <v>6</v>
      </c>
    </row>
    <row r="29" spans="1:10" x14ac:dyDescent="0.25">
      <c r="A29" s="11" t="s">
        <v>109</v>
      </c>
      <c r="B29" s="16" t="s">
        <v>56</v>
      </c>
      <c r="C29" s="16" t="s">
        <v>57</v>
      </c>
      <c r="D29" s="12">
        <v>303728.19000000181</v>
      </c>
      <c r="E29" s="13">
        <v>2278</v>
      </c>
      <c r="F29" s="13">
        <v>2603</v>
      </c>
      <c r="G29" s="13">
        <v>1158</v>
      </c>
      <c r="H29" s="14">
        <f t="shared" si="0"/>
        <v>2.2478411053540586</v>
      </c>
      <c r="I29" s="15">
        <f t="shared" si="1"/>
        <v>262.28686528497565</v>
      </c>
      <c r="J29" s="16" t="s">
        <v>6</v>
      </c>
    </row>
    <row r="30" spans="1:10" x14ac:dyDescent="0.25">
      <c r="A30" s="11" t="s">
        <v>109</v>
      </c>
      <c r="B30" s="16" t="s">
        <v>58</v>
      </c>
      <c r="C30" s="16" t="s">
        <v>59</v>
      </c>
      <c r="D30" s="12">
        <v>3240727.0300000291</v>
      </c>
      <c r="E30" s="13">
        <v>21914</v>
      </c>
      <c r="F30" s="13">
        <v>27043</v>
      </c>
      <c r="G30" s="13">
        <v>5857</v>
      </c>
      <c r="H30" s="14">
        <f t="shared" si="0"/>
        <v>4.6172101758579478</v>
      </c>
      <c r="I30" s="15">
        <f t="shared" si="1"/>
        <v>553.30835410620273</v>
      </c>
      <c r="J30" s="16" t="s">
        <v>6</v>
      </c>
    </row>
    <row r="31" spans="1:10" x14ac:dyDescent="0.25">
      <c r="A31" s="11" t="s">
        <v>109</v>
      </c>
      <c r="B31" s="16" t="s">
        <v>60</v>
      </c>
      <c r="C31" s="16" t="s">
        <v>61</v>
      </c>
      <c r="D31" s="12">
        <v>1259.46</v>
      </c>
      <c r="E31" s="13">
        <v>10</v>
      </c>
      <c r="F31" s="13">
        <v>7</v>
      </c>
      <c r="G31" s="13">
        <v>7</v>
      </c>
      <c r="H31" s="14">
        <f t="shared" si="0"/>
        <v>1</v>
      </c>
      <c r="I31" s="15">
        <f t="shared" si="1"/>
        <v>179.92285714285714</v>
      </c>
      <c r="J31" s="16" t="s">
        <v>6</v>
      </c>
    </row>
    <row r="32" spans="1:10" x14ac:dyDescent="0.25">
      <c r="A32" s="11" t="s">
        <v>109</v>
      </c>
      <c r="B32" s="16" t="s">
        <v>62</v>
      </c>
      <c r="C32" s="16" t="s">
        <v>63</v>
      </c>
      <c r="D32" s="12">
        <v>1726765.4300000018</v>
      </c>
      <c r="E32" s="13">
        <v>13817</v>
      </c>
      <c r="F32" s="13">
        <v>18835</v>
      </c>
      <c r="G32" s="13">
        <v>3351</v>
      </c>
      <c r="H32" s="14">
        <f t="shared" si="0"/>
        <v>5.6207102357505221</v>
      </c>
      <c r="I32" s="15">
        <f t="shared" si="1"/>
        <v>515.29854670247744</v>
      </c>
      <c r="J32" s="16" t="s">
        <v>6</v>
      </c>
    </row>
    <row r="33" spans="1:10" x14ac:dyDescent="0.25">
      <c r="A33" s="11" t="s">
        <v>109</v>
      </c>
      <c r="B33" s="16" t="s">
        <v>64</v>
      </c>
      <c r="C33" s="16" t="s">
        <v>65</v>
      </c>
      <c r="D33" s="12">
        <v>9313242.6400000937</v>
      </c>
      <c r="E33" s="13">
        <v>77782</v>
      </c>
      <c r="F33" s="13">
        <v>110618</v>
      </c>
      <c r="G33" s="13">
        <v>7363</v>
      </c>
      <c r="H33" s="14">
        <f t="shared" si="0"/>
        <v>15.023495857666711</v>
      </c>
      <c r="I33" s="15">
        <f t="shared" si="1"/>
        <v>1264.8706559826285</v>
      </c>
      <c r="J33" s="16" t="s">
        <v>6</v>
      </c>
    </row>
    <row r="34" spans="1:10" x14ac:dyDescent="0.25">
      <c r="A34" s="11" t="s">
        <v>109</v>
      </c>
      <c r="B34" s="16" t="s">
        <v>66</v>
      </c>
      <c r="C34" s="16" t="s">
        <v>67</v>
      </c>
      <c r="D34" s="12">
        <v>32681902.6899997</v>
      </c>
      <c r="E34" s="13">
        <v>286727</v>
      </c>
      <c r="F34" s="13">
        <v>418091</v>
      </c>
      <c r="G34" s="13">
        <v>16532</v>
      </c>
      <c r="H34" s="14">
        <f t="shared" si="0"/>
        <v>25.289801596902976</v>
      </c>
      <c r="I34" s="15">
        <f t="shared" si="1"/>
        <v>1976.8874116864081</v>
      </c>
      <c r="J34" s="16" t="s">
        <v>6</v>
      </c>
    </row>
    <row r="35" spans="1:10" x14ac:dyDescent="0.25">
      <c r="A35" s="11" t="s">
        <v>109</v>
      </c>
      <c r="B35" s="16" t="s">
        <v>68</v>
      </c>
      <c r="C35" s="16" t="s">
        <v>69</v>
      </c>
      <c r="D35" s="12">
        <v>14834666.470004214</v>
      </c>
      <c r="E35" s="13">
        <v>331267</v>
      </c>
      <c r="F35" s="13">
        <v>335632</v>
      </c>
      <c r="G35" s="13">
        <v>91262</v>
      </c>
      <c r="H35" s="14">
        <f t="shared" si="0"/>
        <v>3.6776752646227346</v>
      </c>
      <c r="I35" s="15">
        <f t="shared" si="1"/>
        <v>162.55031086327512</v>
      </c>
      <c r="J35" s="16" t="s">
        <v>4</v>
      </c>
    </row>
    <row r="36" spans="1:10" x14ac:dyDescent="0.25">
      <c r="A36" s="11" t="s">
        <v>109</v>
      </c>
      <c r="B36" s="16" t="s">
        <v>70</v>
      </c>
      <c r="C36" s="16" t="s">
        <v>71</v>
      </c>
      <c r="D36" s="12">
        <v>22018188.539999727</v>
      </c>
      <c r="E36" s="13">
        <v>640248</v>
      </c>
      <c r="F36" s="13">
        <v>641131</v>
      </c>
      <c r="G36" s="13">
        <v>22148</v>
      </c>
      <c r="H36" s="14">
        <f t="shared" si="0"/>
        <v>28.947579916922521</v>
      </c>
      <c r="I36" s="15">
        <f t="shared" si="1"/>
        <v>994.13890825355463</v>
      </c>
      <c r="J36" s="16" t="s">
        <v>6</v>
      </c>
    </row>
    <row r="37" spans="1:10" x14ac:dyDescent="0.25">
      <c r="A37" s="11" t="s">
        <v>109</v>
      </c>
      <c r="B37" s="16" t="s">
        <v>72</v>
      </c>
      <c r="C37" s="16" t="s">
        <v>73</v>
      </c>
      <c r="D37" s="12">
        <v>251076958.88989258</v>
      </c>
      <c r="E37" s="13">
        <v>2959490</v>
      </c>
      <c r="F37" s="13">
        <v>3762084</v>
      </c>
      <c r="G37" s="13">
        <v>247006</v>
      </c>
      <c r="H37" s="14">
        <f t="shared" si="0"/>
        <v>15.230739334267184</v>
      </c>
      <c r="I37" s="15">
        <f t="shared" si="1"/>
        <v>1016.4812145854456</v>
      </c>
      <c r="J37" s="16" t="s">
        <v>6</v>
      </c>
    </row>
    <row r="38" spans="1:10" x14ac:dyDescent="0.25">
      <c r="A38" s="11" t="s">
        <v>109</v>
      </c>
      <c r="B38" s="16" t="s">
        <v>74</v>
      </c>
      <c r="C38" s="16" t="s">
        <v>75</v>
      </c>
      <c r="D38" s="12">
        <v>3013085.7900000173</v>
      </c>
      <c r="E38" s="13">
        <v>9324</v>
      </c>
      <c r="F38" s="13">
        <v>10413</v>
      </c>
      <c r="G38" s="13">
        <v>2678</v>
      </c>
      <c r="H38" s="14">
        <f t="shared" si="0"/>
        <v>3.8883495145631066</v>
      </c>
      <c r="I38" s="15">
        <f t="shared" si="1"/>
        <v>1125.125388349521</v>
      </c>
      <c r="J38" s="16" t="s">
        <v>2</v>
      </c>
    </row>
    <row r="39" spans="1:10" x14ac:dyDescent="0.25">
      <c r="A39" s="11" t="s">
        <v>109</v>
      </c>
      <c r="B39" s="16" t="s">
        <v>76</v>
      </c>
      <c r="C39" s="16" t="s">
        <v>77</v>
      </c>
      <c r="D39" s="12">
        <v>8545.820000000007</v>
      </c>
      <c r="E39" s="13">
        <v>86</v>
      </c>
      <c r="F39" s="13">
        <v>78</v>
      </c>
      <c r="G39" s="13">
        <v>71</v>
      </c>
      <c r="H39" s="14">
        <f t="shared" si="0"/>
        <v>1.0985915492957747</v>
      </c>
      <c r="I39" s="15">
        <f t="shared" si="1"/>
        <v>120.36366197183108</v>
      </c>
      <c r="J39" s="16" t="s">
        <v>0</v>
      </c>
    </row>
    <row r="40" spans="1:10" x14ac:dyDescent="0.25">
      <c r="A40" s="11" t="s">
        <v>109</v>
      </c>
      <c r="B40" s="16" t="s">
        <v>78</v>
      </c>
      <c r="C40" s="16" t="s">
        <v>79</v>
      </c>
      <c r="D40" s="12">
        <v>6016620.7100000419</v>
      </c>
      <c r="E40" s="13">
        <v>99446</v>
      </c>
      <c r="F40" s="13">
        <v>144633</v>
      </c>
      <c r="G40" s="13">
        <v>3069</v>
      </c>
      <c r="H40" s="14">
        <f t="shared" si="0"/>
        <v>47.127077223851416</v>
      </c>
      <c r="I40" s="15">
        <f t="shared" si="1"/>
        <v>1960.4498892147415</v>
      </c>
      <c r="J40" s="16" t="s">
        <v>94</v>
      </c>
    </row>
    <row r="41" spans="1:10" x14ac:dyDescent="0.25">
      <c r="A41" s="11" t="s">
        <v>109</v>
      </c>
      <c r="B41" s="16" t="s">
        <v>80</v>
      </c>
      <c r="C41" s="16" t="s">
        <v>81</v>
      </c>
      <c r="D41" s="12">
        <v>20750.689999999999</v>
      </c>
      <c r="E41" s="13">
        <v>107</v>
      </c>
      <c r="F41" s="13">
        <v>474</v>
      </c>
      <c r="G41" s="13">
        <v>32</v>
      </c>
      <c r="H41" s="14">
        <f t="shared" si="0"/>
        <v>14.8125</v>
      </c>
      <c r="I41" s="15">
        <f t="shared" si="1"/>
        <v>648.45906249999996</v>
      </c>
      <c r="J41" s="16" t="s">
        <v>2</v>
      </c>
    </row>
    <row r="42" spans="1:10" x14ac:dyDescent="0.25">
      <c r="A42" s="11" t="s">
        <v>109</v>
      </c>
      <c r="B42" s="16" t="s">
        <v>82</v>
      </c>
      <c r="C42" s="16" t="s">
        <v>83</v>
      </c>
      <c r="D42" s="12">
        <v>45550104.530002601</v>
      </c>
      <c r="E42" s="13">
        <v>520928</v>
      </c>
      <c r="F42" s="13">
        <v>692295</v>
      </c>
      <c r="G42" s="13">
        <v>138532</v>
      </c>
      <c r="H42" s="14">
        <f t="shared" si="0"/>
        <v>4.9973652296942221</v>
      </c>
      <c r="I42" s="15">
        <f t="shared" si="1"/>
        <v>328.80565161841741</v>
      </c>
      <c r="J42" s="16" t="s">
        <v>4</v>
      </c>
    </row>
    <row r="43" spans="1:10" x14ac:dyDescent="0.25">
      <c r="A43" s="11" t="s">
        <v>109</v>
      </c>
      <c r="B43" s="16" t="s">
        <v>84</v>
      </c>
      <c r="C43" s="16" t="s">
        <v>85</v>
      </c>
      <c r="D43" s="12">
        <v>352413961.39999008</v>
      </c>
      <c r="E43" s="13">
        <v>1073746</v>
      </c>
      <c r="F43" s="13">
        <v>4745953</v>
      </c>
      <c r="G43" s="13">
        <v>274385</v>
      </c>
      <c r="H43" s="14">
        <f t="shared" si="0"/>
        <v>17.296692603458645</v>
      </c>
      <c r="I43" s="15">
        <f t="shared" si="1"/>
        <v>1284.3776496528239</v>
      </c>
      <c r="J43" s="16" t="s">
        <v>6</v>
      </c>
    </row>
    <row r="44" spans="1:10" x14ac:dyDescent="0.25">
      <c r="A44" s="11" t="s">
        <v>109</v>
      </c>
      <c r="B44" s="16" t="s">
        <v>86</v>
      </c>
      <c r="C44" s="16" t="s">
        <v>87</v>
      </c>
      <c r="D44" s="12">
        <v>15025818.410007348</v>
      </c>
      <c r="E44" s="13">
        <v>265269</v>
      </c>
      <c r="F44" s="13">
        <v>185354</v>
      </c>
      <c r="G44" s="13">
        <v>113535</v>
      </c>
      <c r="H44" s="14">
        <f t="shared" si="0"/>
        <v>1.6325714537367331</v>
      </c>
      <c r="I44" s="15">
        <f t="shared" si="1"/>
        <v>132.34525397461002</v>
      </c>
      <c r="J44" s="16" t="s">
        <v>94</v>
      </c>
    </row>
    <row r="45" spans="1:10" x14ac:dyDescent="0.25">
      <c r="A45" s="11" t="s">
        <v>110</v>
      </c>
      <c r="B45" s="16" t="s">
        <v>93</v>
      </c>
      <c r="C45" s="16" t="s">
        <v>93</v>
      </c>
      <c r="D45" s="12">
        <v>17054618.809996687</v>
      </c>
      <c r="E45" s="13">
        <v>257148</v>
      </c>
      <c r="F45" s="13">
        <v>300614</v>
      </c>
      <c r="G45" s="13">
        <v>62216</v>
      </c>
      <c r="H45" s="14">
        <f t="shared" si="0"/>
        <v>4.8317796065320815</v>
      </c>
      <c r="I45" s="15">
        <f t="shared" si="1"/>
        <v>274.11949996780066</v>
      </c>
      <c r="J45" s="16" t="s">
        <v>94</v>
      </c>
    </row>
    <row r="46" spans="1:10" x14ac:dyDescent="0.25">
      <c r="A46" s="11" t="s">
        <v>110</v>
      </c>
      <c r="B46" s="16" t="s">
        <v>8</v>
      </c>
      <c r="C46" s="16" t="s">
        <v>9</v>
      </c>
      <c r="D46" s="12">
        <v>566004.50999999489</v>
      </c>
      <c r="E46" s="13">
        <v>13462</v>
      </c>
      <c r="F46" s="13">
        <v>7977</v>
      </c>
      <c r="G46" s="13">
        <v>3220</v>
      </c>
      <c r="H46" s="14">
        <f t="shared" si="0"/>
        <v>2.4773291925465837</v>
      </c>
      <c r="I46" s="15">
        <f t="shared" si="1"/>
        <v>175.77779813664438</v>
      </c>
      <c r="J46" s="16" t="s">
        <v>94</v>
      </c>
    </row>
    <row r="47" spans="1:10" x14ac:dyDescent="0.25">
      <c r="A47" s="11" t="s">
        <v>110</v>
      </c>
      <c r="B47" s="16" t="s">
        <v>10</v>
      </c>
      <c r="C47" s="16" t="s">
        <v>11</v>
      </c>
      <c r="D47" s="12">
        <v>6870485.6300118901</v>
      </c>
      <c r="E47" s="13">
        <v>367676</v>
      </c>
      <c r="F47" s="13">
        <v>367801</v>
      </c>
      <c r="G47" s="13">
        <v>190597</v>
      </c>
      <c r="H47" s="14">
        <f t="shared" si="0"/>
        <v>1.9297313179116145</v>
      </c>
      <c r="I47" s="15">
        <f t="shared" si="1"/>
        <v>36.047186629442699</v>
      </c>
      <c r="J47" s="16" t="s">
        <v>2</v>
      </c>
    </row>
    <row r="48" spans="1:10" x14ac:dyDescent="0.25">
      <c r="A48" s="11" t="s">
        <v>110</v>
      </c>
      <c r="B48" s="16" t="s">
        <v>12</v>
      </c>
      <c r="C48" s="16" t="s">
        <v>13</v>
      </c>
      <c r="D48" s="12">
        <v>87965590.86987856</v>
      </c>
      <c r="E48" s="13">
        <v>994761</v>
      </c>
      <c r="F48" s="13">
        <v>1246516</v>
      </c>
      <c r="G48" s="13">
        <v>326773</v>
      </c>
      <c r="H48" s="14">
        <f t="shared" si="0"/>
        <v>3.8146236072135702</v>
      </c>
      <c r="I48" s="15">
        <f t="shared" si="1"/>
        <v>269.19479537745946</v>
      </c>
      <c r="J48" s="16" t="s">
        <v>0</v>
      </c>
    </row>
    <row r="49" spans="1:10" x14ac:dyDescent="0.25">
      <c r="A49" s="11" t="s">
        <v>110</v>
      </c>
      <c r="B49" s="16" t="s">
        <v>14</v>
      </c>
      <c r="C49" s="16" t="s">
        <v>15</v>
      </c>
      <c r="D49" s="12">
        <v>39876115.809993833</v>
      </c>
      <c r="E49" s="13">
        <v>333092</v>
      </c>
      <c r="F49" s="13">
        <v>395657</v>
      </c>
      <c r="G49" s="13">
        <v>125377</v>
      </c>
      <c r="H49" s="14">
        <f t="shared" si="0"/>
        <v>3.155738293307385</v>
      </c>
      <c r="I49" s="15">
        <f t="shared" si="1"/>
        <v>318.04968861907554</v>
      </c>
      <c r="J49" s="16" t="s">
        <v>0</v>
      </c>
    </row>
    <row r="50" spans="1:10" x14ac:dyDescent="0.25">
      <c r="A50" s="11" t="s">
        <v>110</v>
      </c>
      <c r="B50" s="16" t="s">
        <v>16</v>
      </c>
      <c r="C50" s="16" t="s">
        <v>17</v>
      </c>
      <c r="D50" s="12">
        <v>277083021.48040533</v>
      </c>
      <c r="E50" s="13">
        <v>2536935</v>
      </c>
      <c r="F50" s="13">
        <v>2675858</v>
      </c>
      <c r="G50" s="13">
        <v>935140</v>
      </c>
      <c r="H50" s="14">
        <f t="shared" si="0"/>
        <v>2.8614517612336119</v>
      </c>
      <c r="I50" s="15">
        <f t="shared" si="1"/>
        <v>296.30111157730965</v>
      </c>
      <c r="J50" s="16" t="s">
        <v>2</v>
      </c>
    </row>
    <row r="51" spans="1:10" x14ac:dyDescent="0.25">
      <c r="A51" s="11" t="s">
        <v>110</v>
      </c>
      <c r="B51" s="16" t="s">
        <v>18</v>
      </c>
      <c r="C51" s="16" t="s">
        <v>19</v>
      </c>
      <c r="D51" s="12">
        <v>412348.58999999997</v>
      </c>
      <c r="E51" s="13">
        <v>4784</v>
      </c>
      <c r="F51" s="13">
        <v>6605</v>
      </c>
      <c r="G51" s="13">
        <v>990</v>
      </c>
      <c r="H51" s="14">
        <f t="shared" si="0"/>
        <v>6.6717171717171722</v>
      </c>
      <c r="I51" s="15">
        <f t="shared" si="1"/>
        <v>416.51372727272724</v>
      </c>
      <c r="J51" s="16" t="s">
        <v>4</v>
      </c>
    </row>
    <row r="52" spans="1:10" x14ac:dyDescent="0.25">
      <c r="A52" s="11" t="s">
        <v>110</v>
      </c>
      <c r="B52" s="16" t="s">
        <v>20</v>
      </c>
      <c r="C52" s="16" t="s">
        <v>21</v>
      </c>
      <c r="D52" s="12">
        <v>394025.37999999645</v>
      </c>
      <c r="E52" s="13">
        <v>2183</v>
      </c>
      <c r="F52" s="13">
        <v>2519</v>
      </c>
      <c r="G52" s="13">
        <v>1683</v>
      </c>
      <c r="H52" s="14">
        <f t="shared" si="0"/>
        <v>1.4967320261437909</v>
      </c>
      <c r="I52" s="15">
        <f t="shared" si="1"/>
        <v>234.12084373142986</v>
      </c>
      <c r="J52" s="16" t="s">
        <v>2</v>
      </c>
    </row>
    <row r="53" spans="1:10" x14ac:dyDescent="0.25">
      <c r="A53" s="11" t="s">
        <v>110</v>
      </c>
      <c r="B53" s="16" t="s">
        <v>22</v>
      </c>
      <c r="C53" s="16" t="s">
        <v>23</v>
      </c>
      <c r="D53" s="12">
        <v>233408041.6099658</v>
      </c>
      <c r="E53" s="13">
        <v>3162065</v>
      </c>
      <c r="F53" s="13">
        <v>2370767</v>
      </c>
      <c r="G53" s="13">
        <v>860172</v>
      </c>
      <c r="H53" s="14">
        <f t="shared" si="0"/>
        <v>2.756154583036881</v>
      </c>
      <c r="I53" s="15">
        <f t="shared" si="1"/>
        <v>271.35042946057973</v>
      </c>
      <c r="J53" s="16" t="s">
        <v>0</v>
      </c>
    </row>
    <row r="54" spans="1:10" x14ac:dyDescent="0.25">
      <c r="A54" s="11" t="s">
        <v>110</v>
      </c>
      <c r="B54" s="16" t="s">
        <v>24</v>
      </c>
      <c r="C54" s="16" t="s">
        <v>25</v>
      </c>
      <c r="D54" s="12">
        <v>2308572.3699999168</v>
      </c>
      <c r="E54" s="13">
        <v>49958</v>
      </c>
      <c r="F54" s="13">
        <v>51216</v>
      </c>
      <c r="G54" s="13">
        <v>13633</v>
      </c>
      <c r="H54" s="14">
        <f t="shared" si="0"/>
        <v>3.7567666691117143</v>
      </c>
      <c r="I54" s="15">
        <f t="shared" si="1"/>
        <v>169.33707694564049</v>
      </c>
      <c r="J54" s="16" t="s">
        <v>4</v>
      </c>
    </row>
    <row r="55" spans="1:10" x14ac:dyDescent="0.25">
      <c r="A55" s="11" t="s">
        <v>110</v>
      </c>
      <c r="B55" s="16" t="s">
        <v>28</v>
      </c>
      <c r="C55" s="16" t="s">
        <v>29</v>
      </c>
      <c r="D55" s="12">
        <v>57137734.950020835</v>
      </c>
      <c r="E55" s="13">
        <v>863531</v>
      </c>
      <c r="F55" s="13">
        <v>988180</v>
      </c>
      <c r="G55" s="13">
        <v>250944</v>
      </c>
      <c r="H55" s="14">
        <f t="shared" si="0"/>
        <v>3.9378506758479981</v>
      </c>
      <c r="I55" s="15">
        <f t="shared" si="1"/>
        <v>227.69117791228655</v>
      </c>
      <c r="J55" s="16" t="s">
        <v>4</v>
      </c>
    </row>
    <row r="56" spans="1:10" x14ac:dyDescent="0.25">
      <c r="A56" s="11" t="s">
        <v>110</v>
      </c>
      <c r="B56" s="16" t="s">
        <v>30</v>
      </c>
      <c r="C56" s="16" t="s">
        <v>31</v>
      </c>
      <c r="D56" s="12">
        <v>11710537.949999994</v>
      </c>
      <c r="E56" s="13">
        <v>110782</v>
      </c>
      <c r="F56" s="13">
        <v>135350</v>
      </c>
      <c r="G56" s="13">
        <v>37534</v>
      </c>
      <c r="H56" s="14">
        <f t="shared" si="0"/>
        <v>3.6060638354558532</v>
      </c>
      <c r="I56" s="15">
        <f t="shared" si="1"/>
        <v>311.99813369211898</v>
      </c>
      <c r="J56" s="16" t="s">
        <v>4</v>
      </c>
    </row>
    <row r="57" spans="1:10" x14ac:dyDescent="0.25">
      <c r="A57" s="11" t="s">
        <v>110</v>
      </c>
      <c r="B57" s="16" t="s">
        <v>32</v>
      </c>
      <c r="C57" s="16" t="s">
        <v>33</v>
      </c>
      <c r="D57" s="12">
        <v>511536.64999999967</v>
      </c>
      <c r="E57" s="13">
        <v>1252</v>
      </c>
      <c r="F57" s="13">
        <v>10980</v>
      </c>
      <c r="G57" s="13">
        <v>69</v>
      </c>
      <c r="H57" s="14">
        <f t="shared" si="0"/>
        <v>159.13043478260869</v>
      </c>
      <c r="I57" s="15">
        <f t="shared" si="1"/>
        <v>7413.5746376811549</v>
      </c>
      <c r="J57" s="16" t="s">
        <v>4</v>
      </c>
    </row>
    <row r="58" spans="1:10" x14ac:dyDescent="0.25">
      <c r="A58" s="11" t="s">
        <v>110</v>
      </c>
      <c r="B58" s="16" t="s">
        <v>34</v>
      </c>
      <c r="C58" s="16" t="s">
        <v>35</v>
      </c>
      <c r="D58" s="12">
        <v>2824952.2799999416</v>
      </c>
      <c r="E58" s="13">
        <v>19604</v>
      </c>
      <c r="F58" s="13">
        <v>32499</v>
      </c>
      <c r="G58" s="13">
        <v>3172</v>
      </c>
      <c r="H58" s="14">
        <f t="shared" si="0"/>
        <v>10.245586380832282</v>
      </c>
      <c r="I58" s="15">
        <f t="shared" si="1"/>
        <v>890.59025220679121</v>
      </c>
      <c r="J58" s="16" t="s">
        <v>4</v>
      </c>
    </row>
    <row r="59" spans="1:10" x14ac:dyDescent="0.25">
      <c r="A59" s="11" t="s">
        <v>110</v>
      </c>
      <c r="B59" s="16" t="s">
        <v>36</v>
      </c>
      <c r="C59" s="16" t="s">
        <v>37</v>
      </c>
      <c r="D59" s="12">
        <v>12252259.119998515</v>
      </c>
      <c r="E59" s="13">
        <v>86453</v>
      </c>
      <c r="F59" s="13">
        <v>86893</v>
      </c>
      <c r="G59" s="13">
        <v>32094</v>
      </c>
      <c r="H59" s="14">
        <f t="shared" si="0"/>
        <v>2.7074531064996572</v>
      </c>
      <c r="I59" s="15">
        <f t="shared" si="1"/>
        <v>381.76167258673007</v>
      </c>
      <c r="J59" s="16" t="s">
        <v>4</v>
      </c>
    </row>
    <row r="60" spans="1:10" x14ac:dyDescent="0.25">
      <c r="A60" s="11" t="s">
        <v>110</v>
      </c>
      <c r="B60" s="16" t="s">
        <v>38</v>
      </c>
      <c r="C60" s="16" t="s">
        <v>39</v>
      </c>
      <c r="D60" s="12">
        <v>6816259.4300005045</v>
      </c>
      <c r="E60" s="13">
        <v>116078</v>
      </c>
      <c r="F60" s="13">
        <v>123325</v>
      </c>
      <c r="G60" s="13">
        <v>31481</v>
      </c>
      <c r="H60" s="14">
        <f t="shared" si="0"/>
        <v>3.91744226676408</v>
      </c>
      <c r="I60" s="15">
        <f t="shared" si="1"/>
        <v>216.51978749088354</v>
      </c>
      <c r="J60" s="16" t="s">
        <v>4</v>
      </c>
    </row>
    <row r="61" spans="1:10" x14ac:dyDescent="0.25">
      <c r="A61" s="11" t="s">
        <v>110</v>
      </c>
      <c r="B61" s="16" t="s">
        <v>40</v>
      </c>
      <c r="C61" s="16" t="s">
        <v>41</v>
      </c>
      <c r="D61" s="12">
        <v>18287237.769998647</v>
      </c>
      <c r="E61" s="13">
        <v>270838</v>
      </c>
      <c r="F61" s="13">
        <v>278313</v>
      </c>
      <c r="G61" s="13">
        <v>79524</v>
      </c>
      <c r="H61" s="14">
        <f t="shared" si="0"/>
        <v>3.4997359287762184</v>
      </c>
      <c r="I61" s="15">
        <f t="shared" si="1"/>
        <v>229.95872654794334</v>
      </c>
      <c r="J61" s="16" t="s">
        <v>4</v>
      </c>
    </row>
    <row r="62" spans="1:10" x14ac:dyDescent="0.25">
      <c r="A62" s="11" t="s">
        <v>110</v>
      </c>
      <c r="B62" s="16" t="s">
        <v>42</v>
      </c>
      <c r="C62" s="16" t="s">
        <v>43</v>
      </c>
      <c r="D62" s="12">
        <v>578249.51000000467</v>
      </c>
      <c r="E62" s="13">
        <v>10280</v>
      </c>
      <c r="F62" s="13">
        <v>10333</v>
      </c>
      <c r="G62" s="13">
        <v>1571</v>
      </c>
      <c r="H62" s="14">
        <f t="shared" si="0"/>
        <v>6.5773392743475494</v>
      </c>
      <c r="I62" s="15">
        <f t="shared" si="1"/>
        <v>368.07734563972292</v>
      </c>
      <c r="J62" s="16" t="s">
        <v>4</v>
      </c>
    </row>
    <row r="63" spans="1:10" x14ac:dyDescent="0.25">
      <c r="A63" s="11" t="s">
        <v>110</v>
      </c>
      <c r="B63" s="16" t="s">
        <v>44</v>
      </c>
      <c r="C63" s="16" t="s">
        <v>45</v>
      </c>
      <c r="D63" s="12">
        <v>933296687.22886884</v>
      </c>
      <c r="E63" s="13">
        <v>17272511</v>
      </c>
      <c r="F63" s="13">
        <v>19289550</v>
      </c>
      <c r="G63" s="13">
        <v>2828770</v>
      </c>
      <c r="H63" s="14">
        <f t="shared" si="0"/>
        <v>6.8190591670584739</v>
      </c>
      <c r="I63" s="15">
        <f t="shared" si="1"/>
        <v>329.93021250538885</v>
      </c>
      <c r="J63" s="16" t="s">
        <v>4</v>
      </c>
    </row>
    <row r="64" spans="1:10" x14ac:dyDescent="0.25">
      <c r="A64" s="11" t="s">
        <v>110</v>
      </c>
      <c r="B64" s="16" t="s">
        <v>46</v>
      </c>
      <c r="C64" s="16" t="s">
        <v>47</v>
      </c>
      <c r="D64" s="12">
        <v>22091450.780006453</v>
      </c>
      <c r="E64" s="13">
        <v>519595</v>
      </c>
      <c r="F64" s="13">
        <v>896819</v>
      </c>
      <c r="G64" s="13">
        <v>75219</v>
      </c>
      <c r="H64" s="14">
        <f t="shared" si="0"/>
        <v>11.922772171924647</v>
      </c>
      <c r="I64" s="15">
        <f t="shared" si="1"/>
        <v>293.69508741151111</v>
      </c>
      <c r="J64" s="16" t="s">
        <v>4</v>
      </c>
    </row>
    <row r="65" spans="1:10" x14ac:dyDescent="0.25">
      <c r="A65" s="11" t="s">
        <v>110</v>
      </c>
      <c r="B65" s="16" t="s">
        <v>50</v>
      </c>
      <c r="C65" s="16" t="s">
        <v>51</v>
      </c>
      <c r="D65" s="12">
        <v>332466.7699999999</v>
      </c>
      <c r="E65" s="13">
        <v>906</v>
      </c>
      <c r="F65" s="13">
        <v>6347</v>
      </c>
      <c r="G65" s="13">
        <v>87</v>
      </c>
      <c r="H65" s="14">
        <f t="shared" si="0"/>
        <v>72.954022988505741</v>
      </c>
      <c r="I65" s="15">
        <f t="shared" si="1"/>
        <v>3821.4571264367805</v>
      </c>
      <c r="J65" s="16" t="s">
        <v>2</v>
      </c>
    </row>
    <row r="66" spans="1:10" x14ac:dyDescent="0.25">
      <c r="A66" s="11" t="s">
        <v>110</v>
      </c>
      <c r="B66" s="16" t="s">
        <v>52</v>
      </c>
      <c r="C66" s="16" t="s">
        <v>53</v>
      </c>
      <c r="D66" s="12">
        <v>320367.81000000087</v>
      </c>
      <c r="E66" s="13">
        <v>2712</v>
      </c>
      <c r="F66" s="13">
        <v>2716</v>
      </c>
      <c r="G66" s="13">
        <v>1474</v>
      </c>
      <c r="H66" s="14">
        <f t="shared" si="0"/>
        <v>1.8426051560379919</v>
      </c>
      <c r="I66" s="15">
        <f t="shared" si="1"/>
        <v>217.34586838534659</v>
      </c>
      <c r="J66" s="16" t="s">
        <v>6</v>
      </c>
    </row>
    <row r="67" spans="1:10" x14ac:dyDescent="0.25">
      <c r="A67" s="11" t="s">
        <v>110</v>
      </c>
      <c r="B67" s="16" t="s">
        <v>54</v>
      </c>
      <c r="C67" s="16" t="s">
        <v>55</v>
      </c>
      <c r="D67" s="12">
        <v>1910030.0800000022</v>
      </c>
      <c r="E67" s="13">
        <v>17313</v>
      </c>
      <c r="F67" s="13">
        <v>19876</v>
      </c>
      <c r="G67" s="13">
        <v>1954</v>
      </c>
      <c r="H67" s="14">
        <f t="shared" si="0"/>
        <v>10.171954964176049</v>
      </c>
      <c r="I67" s="15">
        <f t="shared" si="1"/>
        <v>977.49748208802566</v>
      </c>
      <c r="J67" s="16" t="s">
        <v>6</v>
      </c>
    </row>
    <row r="68" spans="1:10" x14ac:dyDescent="0.25">
      <c r="A68" s="11" t="s">
        <v>110</v>
      </c>
      <c r="B68" s="16" t="s">
        <v>56</v>
      </c>
      <c r="C68" s="16" t="s">
        <v>57</v>
      </c>
      <c r="D68" s="12">
        <v>255237.99999999884</v>
      </c>
      <c r="E68" s="13">
        <v>1608</v>
      </c>
      <c r="F68" s="13">
        <v>1777</v>
      </c>
      <c r="G68" s="13">
        <v>944</v>
      </c>
      <c r="H68" s="14">
        <f t="shared" si="0"/>
        <v>1.8824152542372881</v>
      </c>
      <c r="I68" s="15">
        <f t="shared" si="1"/>
        <v>270.37923728813433</v>
      </c>
      <c r="J68" s="16" t="s">
        <v>6</v>
      </c>
    </row>
    <row r="69" spans="1:10" x14ac:dyDescent="0.25">
      <c r="A69" s="11" t="s">
        <v>110</v>
      </c>
      <c r="B69" s="16" t="s">
        <v>58</v>
      </c>
      <c r="C69" s="16" t="s">
        <v>59</v>
      </c>
      <c r="D69" s="12">
        <v>3083443.0100000305</v>
      </c>
      <c r="E69" s="13">
        <v>20274</v>
      </c>
      <c r="F69" s="13">
        <v>26909</v>
      </c>
      <c r="G69" s="13">
        <v>5748</v>
      </c>
      <c r="H69" s="14">
        <f t="shared" ref="H69:H132" si="2">F69/G69</f>
        <v>4.6814544189283227</v>
      </c>
      <c r="I69" s="15">
        <f t="shared" ref="I69:I132" si="3">D69/G69</f>
        <v>536.43754523312987</v>
      </c>
      <c r="J69" s="16" t="s">
        <v>6</v>
      </c>
    </row>
    <row r="70" spans="1:10" x14ac:dyDescent="0.25">
      <c r="A70" s="11" t="s">
        <v>110</v>
      </c>
      <c r="B70" s="16" t="s">
        <v>60</v>
      </c>
      <c r="C70" s="16" t="s">
        <v>61</v>
      </c>
      <c r="D70" s="12">
        <v>9852.3999999999978</v>
      </c>
      <c r="E70" s="13">
        <v>81</v>
      </c>
      <c r="F70" s="13">
        <v>81</v>
      </c>
      <c r="G70" s="13">
        <v>25</v>
      </c>
      <c r="H70" s="14">
        <f t="shared" si="2"/>
        <v>3.24</v>
      </c>
      <c r="I70" s="15">
        <f t="shared" si="3"/>
        <v>394.09599999999989</v>
      </c>
      <c r="J70" s="16" t="s">
        <v>6</v>
      </c>
    </row>
    <row r="71" spans="1:10" x14ac:dyDescent="0.25">
      <c r="A71" s="11" t="s">
        <v>110</v>
      </c>
      <c r="B71" s="16" t="s">
        <v>62</v>
      </c>
      <c r="C71" s="16" t="s">
        <v>63</v>
      </c>
      <c r="D71" s="12">
        <v>1676991.0400000035</v>
      </c>
      <c r="E71" s="13">
        <v>12737</v>
      </c>
      <c r="F71" s="13">
        <v>18973</v>
      </c>
      <c r="G71" s="13">
        <v>3091</v>
      </c>
      <c r="H71" s="14">
        <f t="shared" si="2"/>
        <v>6.1381429957942411</v>
      </c>
      <c r="I71" s="15">
        <f t="shared" si="3"/>
        <v>542.5399676480115</v>
      </c>
      <c r="J71" s="16" t="s">
        <v>6</v>
      </c>
    </row>
    <row r="72" spans="1:10" x14ac:dyDescent="0.25">
      <c r="A72" s="11" t="s">
        <v>110</v>
      </c>
      <c r="B72" s="16" t="s">
        <v>64</v>
      </c>
      <c r="C72" s="16" t="s">
        <v>65</v>
      </c>
      <c r="D72" s="12">
        <v>9167977.0900000799</v>
      </c>
      <c r="E72" s="13">
        <v>74582</v>
      </c>
      <c r="F72" s="13">
        <v>108890</v>
      </c>
      <c r="G72" s="13">
        <v>7623</v>
      </c>
      <c r="H72" s="14">
        <f t="shared" si="2"/>
        <v>14.284402466220648</v>
      </c>
      <c r="I72" s="15">
        <f t="shared" si="3"/>
        <v>1202.6731063885713</v>
      </c>
      <c r="J72" s="16" t="s">
        <v>6</v>
      </c>
    </row>
    <row r="73" spans="1:10" x14ac:dyDescent="0.25">
      <c r="A73" s="11" t="s">
        <v>110</v>
      </c>
      <c r="B73" s="16" t="s">
        <v>66</v>
      </c>
      <c r="C73" s="16" t="s">
        <v>67</v>
      </c>
      <c r="D73" s="12">
        <v>31163691.83999991</v>
      </c>
      <c r="E73" s="13">
        <v>272100</v>
      </c>
      <c r="F73" s="13">
        <v>398811</v>
      </c>
      <c r="G73" s="13">
        <v>15865</v>
      </c>
      <c r="H73" s="14">
        <f t="shared" si="2"/>
        <v>25.137787582729278</v>
      </c>
      <c r="I73" s="15">
        <f t="shared" si="3"/>
        <v>1964.3045597226544</v>
      </c>
      <c r="J73" s="16" t="s">
        <v>6</v>
      </c>
    </row>
    <row r="74" spans="1:10" x14ac:dyDescent="0.25">
      <c r="A74" s="11" t="s">
        <v>110</v>
      </c>
      <c r="B74" s="16" t="s">
        <v>68</v>
      </c>
      <c r="C74" s="16" t="s">
        <v>69</v>
      </c>
      <c r="D74" s="12">
        <v>14629772.16999436</v>
      </c>
      <c r="E74" s="13">
        <v>328486</v>
      </c>
      <c r="F74" s="13">
        <v>333418</v>
      </c>
      <c r="G74" s="13">
        <v>92230</v>
      </c>
      <c r="H74" s="14">
        <f t="shared" si="2"/>
        <v>3.6150710181069066</v>
      </c>
      <c r="I74" s="15">
        <f t="shared" si="3"/>
        <v>158.62270595244888</v>
      </c>
      <c r="J74" s="16" t="s">
        <v>4</v>
      </c>
    </row>
    <row r="75" spans="1:10" x14ac:dyDescent="0.25">
      <c r="A75" s="11" t="s">
        <v>110</v>
      </c>
      <c r="B75" s="16" t="s">
        <v>70</v>
      </c>
      <c r="C75" s="16" t="s">
        <v>71</v>
      </c>
      <c r="D75" s="12">
        <v>21968712.600000057</v>
      </c>
      <c r="E75" s="13">
        <v>640630</v>
      </c>
      <c r="F75" s="13">
        <v>639371</v>
      </c>
      <c r="G75" s="13">
        <v>22754</v>
      </c>
      <c r="H75" s="14">
        <f t="shared" si="2"/>
        <v>28.099279247604816</v>
      </c>
      <c r="I75" s="15">
        <f t="shared" si="3"/>
        <v>965.48794058187821</v>
      </c>
      <c r="J75" s="16" t="s">
        <v>6</v>
      </c>
    </row>
    <row r="76" spans="1:10" x14ac:dyDescent="0.25">
      <c r="A76" s="11" t="s">
        <v>110</v>
      </c>
      <c r="B76" s="16" t="s">
        <v>72</v>
      </c>
      <c r="C76" s="16" t="s">
        <v>73</v>
      </c>
      <c r="D76" s="12">
        <v>238639578.92988896</v>
      </c>
      <c r="E76" s="13">
        <v>2815035</v>
      </c>
      <c r="F76" s="13">
        <v>3604764</v>
      </c>
      <c r="G76" s="13">
        <v>241323</v>
      </c>
      <c r="H76" s="14">
        <f t="shared" si="2"/>
        <v>14.937506992702726</v>
      </c>
      <c r="I76" s="15">
        <f t="shared" si="3"/>
        <v>988.88037580292371</v>
      </c>
      <c r="J76" s="16" t="s">
        <v>6</v>
      </c>
    </row>
    <row r="77" spans="1:10" x14ac:dyDescent="0.25">
      <c r="A77" s="11" t="s">
        <v>110</v>
      </c>
      <c r="B77" s="16" t="s">
        <v>74</v>
      </c>
      <c r="C77" s="16" t="s">
        <v>75</v>
      </c>
      <c r="D77" s="12">
        <v>2721155.3400000189</v>
      </c>
      <c r="E77" s="13">
        <v>8161</v>
      </c>
      <c r="F77" s="13">
        <v>9247</v>
      </c>
      <c r="G77" s="13">
        <v>2685</v>
      </c>
      <c r="H77" s="14">
        <f t="shared" si="2"/>
        <v>3.4439478584729981</v>
      </c>
      <c r="I77" s="15">
        <f t="shared" si="3"/>
        <v>1013.4656759776607</v>
      </c>
      <c r="J77" s="16" t="s">
        <v>2</v>
      </c>
    </row>
    <row r="78" spans="1:10" x14ac:dyDescent="0.25">
      <c r="A78" s="11" t="s">
        <v>110</v>
      </c>
      <c r="B78" s="16" t="s">
        <v>76</v>
      </c>
      <c r="C78" s="16" t="s">
        <v>77</v>
      </c>
      <c r="D78" s="12">
        <v>6153.9500000000053</v>
      </c>
      <c r="E78" s="13">
        <v>64</v>
      </c>
      <c r="F78" s="13">
        <v>60</v>
      </c>
      <c r="G78" s="13">
        <v>58</v>
      </c>
      <c r="H78" s="14">
        <f t="shared" si="2"/>
        <v>1.0344827586206897</v>
      </c>
      <c r="I78" s="15">
        <f t="shared" si="3"/>
        <v>106.10258620689665</v>
      </c>
      <c r="J78" s="16" t="s">
        <v>0</v>
      </c>
    </row>
    <row r="79" spans="1:10" x14ac:dyDescent="0.25">
      <c r="A79" s="11" t="s">
        <v>110</v>
      </c>
      <c r="B79" s="16" t="s">
        <v>78</v>
      </c>
      <c r="C79" s="16" t="s">
        <v>79</v>
      </c>
      <c r="D79" s="12">
        <v>2000106.8500000073</v>
      </c>
      <c r="E79" s="13">
        <v>32288</v>
      </c>
      <c r="F79" s="13">
        <v>47578</v>
      </c>
      <c r="G79" s="13">
        <v>1433</v>
      </c>
      <c r="H79" s="14">
        <f t="shared" si="2"/>
        <v>33.201674808094907</v>
      </c>
      <c r="I79" s="15">
        <f t="shared" si="3"/>
        <v>1395.747976273557</v>
      </c>
      <c r="J79" s="16" t="s">
        <v>94</v>
      </c>
    </row>
    <row r="80" spans="1:10" x14ac:dyDescent="0.25">
      <c r="A80" s="11" t="s">
        <v>110</v>
      </c>
      <c r="B80" s="16" t="s">
        <v>80</v>
      </c>
      <c r="C80" s="16" t="s">
        <v>81</v>
      </c>
      <c r="D80" s="12">
        <v>12685.160000000003</v>
      </c>
      <c r="E80" s="13">
        <v>60</v>
      </c>
      <c r="F80" s="13">
        <v>251</v>
      </c>
      <c r="G80" s="13">
        <v>32</v>
      </c>
      <c r="H80" s="14">
        <f t="shared" si="2"/>
        <v>7.84375</v>
      </c>
      <c r="I80" s="15">
        <f t="shared" si="3"/>
        <v>396.41125000000011</v>
      </c>
      <c r="J80" s="16" t="s">
        <v>2</v>
      </c>
    </row>
    <row r="81" spans="1:10" x14ac:dyDescent="0.25">
      <c r="A81" s="11" t="s">
        <v>110</v>
      </c>
      <c r="B81" s="16" t="s">
        <v>82</v>
      </c>
      <c r="C81" s="16" t="s">
        <v>83</v>
      </c>
      <c r="D81" s="12">
        <v>45915647.990007766</v>
      </c>
      <c r="E81" s="13">
        <v>533150</v>
      </c>
      <c r="F81" s="13">
        <v>703445</v>
      </c>
      <c r="G81" s="13">
        <v>140209</v>
      </c>
      <c r="H81" s="14">
        <f t="shared" si="2"/>
        <v>5.0171173034541292</v>
      </c>
      <c r="I81" s="15">
        <f t="shared" si="3"/>
        <v>327.48003330747503</v>
      </c>
      <c r="J81" s="16" t="s">
        <v>4</v>
      </c>
    </row>
    <row r="82" spans="1:10" x14ac:dyDescent="0.25">
      <c r="A82" s="11" t="s">
        <v>110</v>
      </c>
      <c r="B82" s="16" t="s">
        <v>84</v>
      </c>
      <c r="C82" s="16" t="s">
        <v>85</v>
      </c>
      <c r="D82" s="12">
        <v>340616093.03016973</v>
      </c>
      <c r="E82" s="13">
        <v>1025079</v>
      </c>
      <c r="F82" s="13">
        <v>4655327</v>
      </c>
      <c r="G82" s="13">
        <v>266921</v>
      </c>
      <c r="H82" s="14">
        <f t="shared" si="2"/>
        <v>17.440842046897771</v>
      </c>
      <c r="I82" s="15">
        <f t="shared" si="3"/>
        <v>1276.0932749021986</v>
      </c>
      <c r="J82" s="16" t="s">
        <v>6</v>
      </c>
    </row>
    <row r="83" spans="1:10" x14ac:dyDescent="0.25">
      <c r="A83" s="11" t="s">
        <v>110</v>
      </c>
      <c r="B83" s="16" t="s">
        <v>86</v>
      </c>
      <c r="C83" s="16" t="s">
        <v>87</v>
      </c>
      <c r="D83" s="12">
        <v>14515965.700007288</v>
      </c>
      <c r="E83" s="13">
        <v>259503</v>
      </c>
      <c r="F83" s="13">
        <v>185406</v>
      </c>
      <c r="G83" s="13">
        <v>110097</v>
      </c>
      <c r="H83" s="14">
        <f t="shared" si="2"/>
        <v>1.6840240878498052</v>
      </c>
      <c r="I83" s="15">
        <f t="shared" si="3"/>
        <v>131.84705941131264</v>
      </c>
      <c r="J83" s="16" t="s">
        <v>94</v>
      </c>
    </row>
    <row r="84" spans="1:10" x14ac:dyDescent="0.25">
      <c r="A84" s="11" t="s">
        <v>111</v>
      </c>
      <c r="B84" s="16" t="s">
        <v>93</v>
      </c>
      <c r="C84" s="16" t="s">
        <v>93</v>
      </c>
      <c r="D84" s="12">
        <v>14409967.810000001</v>
      </c>
      <c r="E84" s="13">
        <v>232897</v>
      </c>
      <c r="F84" s="13">
        <v>266406</v>
      </c>
      <c r="G84" s="13">
        <v>63153</v>
      </c>
      <c r="H84" s="14">
        <f t="shared" si="2"/>
        <v>4.2184219276993966</v>
      </c>
      <c r="I84" s="15">
        <f t="shared" si="3"/>
        <v>228.17550726014599</v>
      </c>
      <c r="J84" s="16" t="s">
        <v>94</v>
      </c>
    </row>
    <row r="85" spans="1:10" x14ac:dyDescent="0.25">
      <c r="A85" s="11" t="s">
        <v>111</v>
      </c>
      <c r="B85" s="11" t="s">
        <v>10</v>
      </c>
      <c r="C85" s="11" t="s">
        <v>11</v>
      </c>
      <c r="D85" s="12">
        <v>6412295.96</v>
      </c>
      <c r="E85" s="13">
        <v>335165</v>
      </c>
      <c r="F85" s="13">
        <v>335458</v>
      </c>
      <c r="G85" s="13">
        <v>177889</v>
      </c>
      <c r="H85" s="14">
        <f t="shared" si="2"/>
        <v>1.8857714642276926</v>
      </c>
      <c r="I85" s="15">
        <f t="shared" si="3"/>
        <v>36.046613112671388</v>
      </c>
      <c r="J85" s="11" t="s">
        <v>2</v>
      </c>
    </row>
    <row r="86" spans="1:10" x14ac:dyDescent="0.25">
      <c r="A86" s="11" t="s">
        <v>111</v>
      </c>
      <c r="B86" s="11" t="s">
        <v>12</v>
      </c>
      <c r="C86" s="11" t="s">
        <v>13</v>
      </c>
      <c r="D86" s="12">
        <v>83262803.260000005</v>
      </c>
      <c r="E86" s="13">
        <v>951441</v>
      </c>
      <c r="F86" s="13">
        <v>1203038</v>
      </c>
      <c r="G86" s="13">
        <v>313361</v>
      </c>
      <c r="H86" s="14">
        <f t="shared" si="2"/>
        <v>3.8391439904774365</v>
      </c>
      <c r="I86" s="15">
        <f t="shared" si="3"/>
        <v>265.7088893002001</v>
      </c>
      <c r="J86" s="11" t="s">
        <v>0</v>
      </c>
    </row>
    <row r="87" spans="1:10" x14ac:dyDescent="0.25">
      <c r="A87" s="11" t="s">
        <v>111</v>
      </c>
      <c r="B87" s="11" t="s">
        <v>14</v>
      </c>
      <c r="C87" s="11" t="s">
        <v>15</v>
      </c>
      <c r="D87" s="12">
        <v>38689755.460000001</v>
      </c>
      <c r="E87" s="13">
        <v>323783</v>
      </c>
      <c r="F87" s="13">
        <v>385868</v>
      </c>
      <c r="G87" s="13">
        <v>124920</v>
      </c>
      <c r="H87" s="14">
        <f t="shared" si="2"/>
        <v>3.0889209093820047</v>
      </c>
      <c r="I87" s="15">
        <f t="shared" si="3"/>
        <v>309.71626208773614</v>
      </c>
      <c r="J87" s="11" t="s">
        <v>0</v>
      </c>
    </row>
    <row r="88" spans="1:10" x14ac:dyDescent="0.25">
      <c r="A88" s="11" t="s">
        <v>111</v>
      </c>
      <c r="B88" s="11" t="s">
        <v>16</v>
      </c>
      <c r="C88" s="11" t="s">
        <v>17</v>
      </c>
      <c r="D88" s="12">
        <v>255804142.97</v>
      </c>
      <c r="E88" s="13">
        <v>2333248</v>
      </c>
      <c r="F88" s="13">
        <v>2449720</v>
      </c>
      <c r="G88" s="13">
        <v>891775</v>
      </c>
      <c r="H88" s="14">
        <f t="shared" si="2"/>
        <v>2.7470157831291524</v>
      </c>
      <c r="I88" s="15">
        <f t="shared" si="3"/>
        <v>286.84830026632278</v>
      </c>
      <c r="J88" s="11" t="s">
        <v>2</v>
      </c>
    </row>
    <row r="89" spans="1:10" x14ac:dyDescent="0.25">
      <c r="A89" s="11" t="s">
        <v>111</v>
      </c>
      <c r="B89" s="11" t="s">
        <v>18</v>
      </c>
      <c r="C89" s="11" t="s">
        <v>19</v>
      </c>
      <c r="D89" s="12">
        <v>413330.63</v>
      </c>
      <c r="E89" s="13">
        <v>4849</v>
      </c>
      <c r="F89" s="13">
        <v>6630</v>
      </c>
      <c r="G89" s="13">
        <v>1011</v>
      </c>
      <c r="H89" s="14">
        <f t="shared" si="2"/>
        <v>6.5578635014836797</v>
      </c>
      <c r="I89" s="15">
        <f t="shared" si="3"/>
        <v>408.83346191889217</v>
      </c>
      <c r="J89" s="11" t="s">
        <v>4</v>
      </c>
    </row>
    <row r="90" spans="1:10" x14ac:dyDescent="0.25">
      <c r="A90" s="11" t="s">
        <v>111</v>
      </c>
      <c r="B90" s="11" t="s">
        <v>20</v>
      </c>
      <c r="C90" s="11" t="s">
        <v>21</v>
      </c>
      <c r="D90" s="12">
        <v>329215.86</v>
      </c>
      <c r="E90" s="13">
        <v>1712</v>
      </c>
      <c r="F90" s="13">
        <v>1954</v>
      </c>
      <c r="G90" s="13">
        <v>1483</v>
      </c>
      <c r="H90" s="14">
        <f t="shared" si="2"/>
        <v>1.3175994605529333</v>
      </c>
      <c r="I90" s="15">
        <f t="shared" si="3"/>
        <v>221.99316250842884</v>
      </c>
      <c r="J90" s="11" t="s">
        <v>2</v>
      </c>
    </row>
    <row r="91" spans="1:10" x14ac:dyDescent="0.25">
      <c r="A91" s="11" t="s">
        <v>111</v>
      </c>
      <c r="B91" s="11" t="s">
        <v>22</v>
      </c>
      <c r="C91" s="11" t="s">
        <v>23</v>
      </c>
      <c r="D91" s="12">
        <v>218547086.63999999</v>
      </c>
      <c r="E91" s="13">
        <v>2963749</v>
      </c>
      <c r="F91" s="13">
        <v>2209472</v>
      </c>
      <c r="G91" s="13">
        <v>809103</v>
      </c>
      <c r="H91" s="14">
        <f t="shared" si="2"/>
        <v>2.7307672817923057</v>
      </c>
      <c r="I91" s="15">
        <f t="shared" si="3"/>
        <v>270.11034026570161</v>
      </c>
      <c r="J91" s="11" t="s">
        <v>0</v>
      </c>
    </row>
    <row r="92" spans="1:10" x14ac:dyDescent="0.25">
      <c r="A92" s="11" t="s">
        <v>111</v>
      </c>
      <c r="B92" s="11" t="s">
        <v>24</v>
      </c>
      <c r="C92" s="11" t="s">
        <v>25</v>
      </c>
      <c r="D92" s="12">
        <v>2440970.66</v>
      </c>
      <c r="E92" s="13">
        <v>51871</v>
      </c>
      <c r="F92" s="13">
        <v>53028</v>
      </c>
      <c r="G92" s="13">
        <v>13085</v>
      </c>
      <c r="H92" s="14">
        <f t="shared" si="2"/>
        <v>4.0525792892625141</v>
      </c>
      <c r="I92" s="15">
        <f t="shared" si="3"/>
        <v>186.54724188001529</v>
      </c>
      <c r="J92" s="11" t="s">
        <v>4</v>
      </c>
    </row>
    <row r="93" spans="1:10" x14ac:dyDescent="0.25">
      <c r="A93" s="11" t="s">
        <v>111</v>
      </c>
      <c r="B93" s="11" t="s">
        <v>28</v>
      </c>
      <c r="C93" s="11" t="s">
        <v>29</v>
      </c>
      <c r="D93" s="12">
        <v>57449102.399999999</v>
      </c>
      <c r="E93" s="13">
        <v>879406</v>
      </c>
      <c r="F93" s="13">
        <v>1017345</v>
      </c>
      <c r="G93" s="13">
        <v>258896</v>
      </c>
      <c r="H93" s="14">
        <f t="shared" si="2"/>
        <v>3.9295508621222419</v>
      </c>
      <c r="I93" s="15">
        <f t="shared" si="3"/>
        <v>221.90030900438785</v>
      </c>
      <c r="J93" s="11" t="s">
        <v>4</v>
      </c>
    </row>
    <row r="94" spans="1:10" x14ac:dyDescent="0.25">
      <c r="A94" s="11" t="s">
        <v>111</v>
      </c>
      <c r="B94" s="11" t="s">
        <v>30</v>
      </c>
      <c r="C94" s="11" t="s">
        <v>31</v>
      </c>
      <c r="D94" s="12">
        <v>10763453.01</v>
      </c>
      <c r="E94" s="13">
        <v>101888</v>
      </c>
      <c r="F94" s="13">
        <v>121828</v>
      </c>
      <c r="G94" s="13">
        <v>36145</v>
      </c>
      <c r="H94" s="14">
        <f t="shared" si="2"/>
        <v>3.3705353437543231</v>
      </c>
      <c r="I94" s="15">
        <f t="shared" si="3"/>
        <v>297.7853924470881</v>
      </c>
      <c r="J94" s="11" t="s">
        <v>4</v>
      </c>
    </row>
    <row r="95" spans="1:10" x14ac:dyDescent="0.25">
      <c r="A95" s="11" t="s">
        <v>111</v>
      </c>
      <c r="B95" s="11" t="s">
        <v>32</v>
      </c>
      <c r="C95" s="11" t="s">
        <v>33</v>
      </c>
      <c r="D95" s="12">
        <v>446263.17</v>
      </c>
      <c r="E95" s="13">
        <v>1117</v>
      </c>
      <c r="F95" s="13">
        <v>9598</v>
      </c>
      <c r="G95" s="13">
        <v>93</v>
      </c>
      <c r="H95" s="14">
        <f t="shared" si="2"/>
        <v>103.20430107526882</v>
      </c>
      <c r="I95" s="15">
        <f t="shared" si="3"/>
        <v>4798.5287096774191</v>
      </c>
      <c r="J95" s="11" t="s">
        <v>4</v>
      </c>
    </row>
    <row r="96" spans="1:10" x14ac:dyDescent="0.25">
      <c r="A96" s="11" t="s">
        <v>111</v>
      </c>
      <c r="B96" s="11" t="s">
        <v>34</v>
      </c>
      <c r="C96" s="11" t="s">
        <v>35</v>
      </c>
      <c r="D96" s="12">
        <v>2668048.09</v>
      </c>
      <c r="E96" s="13">
        <v>20314</v>
      </c>
      <c r="F96" s="13">
        <v>31900</v>
      </c>
      <c r="G96" s="13">
        <v>3306</v>
      </c>
      <c r="H96" s="14">
        <f t="shared" si="2"/>
        <v>9.6491228070175445</v>
      </c>
      <c r="I96" s="15">
        <f t="shared" si="3"/>
        <v>807.03209013914091</v>
      </c>
      <c r="J96" s="11" t="s">
        <v>4</v>
      </c>
    </row>
    <row r="97" spans="1:10" x14ac:dyDescent="0.25">
      <c r="A97" s="11" t="s">
        <v>111</v>
      </c>
      <c r="B97" s="11" t="s">
        <v>36</v>
      </c>
      <c r="C97" s="11" t="s">
        <v>37</v>
      </c>
      <c r="D97" s="12">
        <v>8868373.1099999994</v>
      </c>
      <c r="E97" s="13">
        <v>44131</v>
      </c>
      <c r="F97" s="13">
        <v>44131</v>
      </c>
      <c r="G97" s="13">
        <v>19081</v>
      </c>
      <c r="H97" s="14">
        <f t="shared" si="2"/>
        <v>2.312824275457261</v>
      </c>
      <c r="I97" s="15">
        <f t="shared" si="3"/>
        <v>464.77506996488648</v>
      </c>
      <c r="J97" s="11" t="s">
        <v>4</v>
      </c>
    </row>
    <row r="98" spans="1:10" x14ac:dyDescent="0.25">
      <c r="A98" s="11" t="s">
        <v>111</v>
      </c>
      <c r="B98" s="11" t="s">
        <v>38</v>
      </c>
      <c r="C98" s="11" t="s">
        <v>39</v>
      </c>
      <c r="D98" s="12">
        <v>6568536.1100000003</v>
      </c>
      <c r="E98" s="13">
        <v>114575</v>
      </c>
      <c r="F98" s="13">
        <v>120438</v>
      </c>
      <c r="G98" s="13">
        <v>30492</v>
      </c>
      <c r="H98" s="14">
        <f t="shared" si="2"/>
        <v>3.949822904368359</v>
      </c>
      <c r="I98" s="15">
        <f t="shared" si="3"/>
        <v>215.41834284402466</v>
      </c>
      <c r="J98" s="11" t="s">
        <v>4</v>
      </c>
    </row>
    <row r="99" spans="1:10" x14ac:dyDescent="0.25">
      <c r="A99" s="11" t="s">
        <v>111</v>
      </c>
      <c r="B99" s="11" t="s">
        <v>40</v>
      </c>
      <c r="C99" s="11" t="s">
        <v>41</v>
      </c>
      <c r="D99" s="12">
        <v>18933216.719999999</v>
      </c>
      <c r="E99" s="13">
        <v>277178</v>
      </c>
      <c r="F99" s="13">
        <v>284117</v>
      </c>
      <c r="G99" s="13">
        <v>85505</v>
      </c>
      <c r="H99" s="14">
        <f t="shared" si="2"/>
        <v>3.3228115314893865</v>
      </c>
      <c r="I99" s="15">
        <f t="shared" si="3"/>
        <v>221.42818221156656</v>
      </c>
      <c r="J99" s="11" t="s">
        <v>4</v>
      </c>
    </row>
    <row r="100" spans="1:10" x14ac:dyDescent="0.25">
      <c r="A100" s="11" t="s">
        <v>111</v>
      </c>
      <c r="B100" s="11" t="s">
        <v>44</v>
      </c>
      <c r="C100" s="11" t="s">
        <v>45</v>
      </c>
      <c r="D100" s="12">
        <v>886218379.49000001</v>
      </c>
      <c r="E100" s="13">
        <v>16660716</v>
      </c>
      <c r="F100" s="13">
        <v>18669450</v>
      </c>
      <c r="G100" s="13">
        <v>2767182</v>
      </c>
      <c r="H100" s="14">
        <f t="shared" si="2"/>
        <v>6.7467372944750288</v>
      </c>
      <c r="I100" s="15">
        <f t="shared" si="3"/>
        <v>320.26024290776684</v>
      </c>
      <c r="J100" s="11" t="s">
        <v>4</v>
      </c>
    </row>
    <row r="101" spans="1:10" x14ac:dyDescent="0.25">
      <c r="A101" s="11" t="s">
        <v>111</v>
      </c>
      <c r="B101" s="11" t="s">
        <v>46</v>
      </c>
      <c r="C101" s="11" t="s">
        <v>47</v>
      </c>
      <c r="D101" s="12">
        <v>17181942.059999999</v>
      </c>
      <c r="E101" s="13">
        <v>403944</v>
      </c>
      <c r="F101" s="13">
        <v>704957</v>
      </c>
      <c r="G101" s="13">
        <v>60324</v>
      </c>
      <c r="H101" s="14">
        <f t="shared" si="2"/>
        <v>11.686177972283005</v>
      </c>
      <c r="I101" s="15">
        <f t="shared" si="3"/>
        <v>284.8276317883429</v>
      </c>
      <c r="J101" s="11" t="s">
        <v>4</v>
      </c>
    </row>
    <row r="102" spans="1:10" x14ac:dyDescent="0.25">
      <c r="A102" s="11" t="s">
        <v>111</v>
      </c>
      <c r="B102" s="11" t="s">
        <v>50</v>
      </c>
      <c r="C102" s="11" t="s">
        <v>51</v>
      </c>
      <c r="D102" s="12">
        <v>455051.82</v>
      </c>
      <c r="E102" s="13">
        <v>1272</v>
      </c>
      <c r="F102" s="13">
        <v>8620</v>
      </c>
      <c r="G102" s="13">
        <v>89</v>
      </c>
      <c r="H102" s="14">
        <f t="shared" si="2"/>
        <v>96.853932584269657</v>
      </c>
      <c r="I102" s="15">
        <f t="shared" si="3"/>
        <v>5112.9417977528092</v>
      </c>
      <c r="J102" s="11" t="s">
        <v>2</v>
      </c>
    </row>
    <row r="103" spans="1:10" x14ac:dyDescent="0.25">
      <c r="A103" s="11" t="s">
        <v>111</v>
      </c>
      <c r="B103" s="11" t="s">
        <v>52</v>
      </c>
      <c r="C103" s="11" t="s">
        <v>53</v>
      </c>
      <c r="D103" s="12">
        <v>324516.69</v>
      </c>
      <c r="E103" s="13">
        <v>2434</v>
      </c>
      <c r="F103" s="13">
        <v>2468</v>
      </c>
      <c r="G103" s="13">
        <v>1355</v>
      </c>
      <c r="H103" s="14">
        <f t="shared" si="2"/>
        <v>1.8214022140221402</v>
      </c>
      <c r="I103" s="15">
        <f t="shared" si="3"/>
        <v>239.49571217712176</v>
      </c>
      <c r="J103" s="11" t="s">
        <v>6</v>
      </c>
    </row>
    <row r="104" spans="1:10" x14ac:dyDescent="0.25">
      <c r="A104" s="11" t="s">
        <v>111</v>
      </c>
      <c r="B104" s="11" t="s">
        <v>54</v>
      </c>
      <c r="C104" s="11" t="s">
        <v>55</v>
      </c>
      <c r="D104" s="12">
        <v>1949752.69</v>
      </c>
      <c r="E104" s="13">
        <v>17021</v>
      </c>
      <c r="F104" s="13">
        <v>21634</v>
      </c>
      <c r="G104" s="13">
        <v>2243</v>
      </c>
      <c r="H104" s="14">
        <f t="shared" si="2"/>
        <v>9.6451181453410619</v>
      </c>
      <c r="I104" s="15">
        <f t="shared" si="3"/>
        <v>869.26111903700394</v>
      </c>
      <c r="J104" s="11" t="s">
        <v>6</v>
      </c>
    </row>
    <row r="105" spans="1:10" x14ac:dyDescent="0.25">
      <c r="A105" s="11" t="s">
        <v>111</v>
      </c>
      <c r="B105" s="11" t="s">
        <v>56</v>
      </c>
      <c r="C105" s="11" t="s">
        <v>57</v>
      </c>
      <c r="D105" s="12">
        <v>273992.96999999997</v>
      </c>
      <c r="E105" s="13">
        <v>1979</v>
      </c>
      <c r="F105" s="13">
        <v>2144</v>
      </c>
      <c r="G105" s="13">
        <v>1037</v>
      </c>
      <c r="H105" s="14">
        <f t="shared" si="2"/>
        <v>2.0675024108003859</v>
      </c>
      <c r="I105" s="15">
        <f t="shared" si="3"/>
        <v>264.21694310511089</v>
      </c>
      <c r="J105" s="11" t="s">
        <v>6</v>
      </c>
    </row>
    <row r="106" spans="1:10" x14ac:dyDescent="0.25">
      <c r="A106" s="11" t="s">
        <v>111</v>
      </c>
      <c r="B106" s="11" t="s">
        <v>58</v>
      </c>
      <c r="C106" s="11" t="s">
        <v>59</v>
      </c>
      <c r="D106" s="12">
        <v>3348968.15</v>
      </c>
      <c r="E106" s="13">
        <v>21564</v>
      </c>
      <c r="F106" s="13">
        <v>28441</v>
      </c>
      <c r="G106" s="13">
        <v>6287</v>
      </c>
      <c r="H106" s="14">
        <f t="shared" si="2"/>
        <v>4.5237792269763002</v>
      </c>
      <c r="I106" s="15">
        <f t="shared" si="3"/>
        <v>532.68142993478602</v>
      </c>
      <c r="J106" s="11" t="s">
        <v>6</v>
      </c>
    </row>
    <row r="107" spans="1:10" x14ac:dyDescent="0.25">
      <c r="A107" s="11" t="s">
        <v>111</v>
      </c>
      <c r="B107" s="11" t="s">
        <v>60</v>
      </c>
      <c r="C107" s="11" t="s">
        <v>61</v>
      </c>
      <c r="D107" s="12">
        <v>2566.7600000000002</v>
      </c>
      <c r="E107" s="13">
        <v>5</v>
      </c>
      <c r="F107" s="13">
        <v>118</v>
      </c>
      <c r="G107" s="13">
        <v>4</v>
      </c>
      <c r="H107" s="14">
        <f t="shared" si="2"/>
        <v>29.5</v>
      </c>
      <c r="I107" s="15">
        <f t="shared" si="3"/>
        <v>641.69000000000005</v>
      </c>
      <c r="J107" s="11" t="s">
        <v>6</v>
      </c>
    </row>
    <row r="108" spans="1:10" x14ac:dyDescent="0.25">
      <c r="A108" s="11" t="s">
        <v>111</v>
      </c>
      <c r="B108" s="11" t="s">
        <v>62</v>
      </c>
      <c r="C108" s="11" t="s">
        <v>63</v>
      </c>
      <c r="D108" s="12">
        <v>1547355.6</v>
      </c>
      <c r="E108" s="13">
        <v>12494</v>
      </c>
      <c r="F108" s="13">
        <v>18340</v>
      </c>
      <c r="G108" s="13">
        <v>2605</v>
      </c>
      <c r="H108" s="14">
        <f t="shared" si="2"/>
        <v>7.0403071017274472</v>
      </c>
      <c r="I108" s="15">
        <f t="shared" si="3"/>
        <v>593.99447216890599</v>
      </c>
      <c r="J108" s="11" t="s">
        <v>6</v>
      </c>
    </row>
    <row r="109" spans="1:10" x14ac:dyDescent="0.25">
      <c r="A109" s="11" t="s">
        <v>111</v>
      </c>
      <c r="B109" s="11" t="s">
        <v>64</v>
      </c>
      <c r="C109" s="11" t="s">
        <v>65</v>
      </c>
      <c r="D109" s="12">
        <v>9334858.8399999999</v>
      </c>
      <c r="E109" s="13">
        <v>75059</v>
      </c>
      <c r="F109" s="13">
        <v>112557</v>
      </c>
      <c r="G109" s="13">
        <v>7807</v>
      </c>
      <c r="H109" s="14">
        <f t="shared" si="2"/>
        <v>14.417445881900859</v>
      </c>
      <c r="I109" s="15">
        <f t="shared" si="3"/>
        <v>1195.7037069296784</v>
      </c>
      <c r="J109" s="11" t="s">
        <v>6</v>
      </c>
    </row>
    <row r="110" spans="1:10" x14ac:dyDescent="0.25">
      <c r="A110" s="11" t="s">
        <v>111</v>
      </c>
      <c r="B110" s="11" t="s">
        <v>66</v>
      </c>
      <c r="C110" s="11" t="s">
        <v>67</v>
      </c>
      <c r="D110" s="12">
        <v>29719491.18</v>
      </c>
      <c r="E110" s="13">
        <v>259146</v>
      </c>
      <c r="F110" s="13">
        <v>376846</v>
      </c>
      <c r="G110" s="13">
        <v>14920</v>
      </c>
      <c r="H110" s="14">
        <f t="shared" si="2"/>
        <v>25.257774798927613</v>
      </c>
      <c r="I110" s="15">
        <f t="shared" si="3"/>
        <v>1991.9230013404826</v>
      </c>
      <c r="J110" s="11" t="s">
        <v>6</v>
      </c>
    </row>
    <row r="111" spans="1:10" x14ac:dyDescent="0.25">
      <c r="A111" s="11" t="s">
        <v>111</v>
      </c>
      <c r="B111" s="11" t="s">
        <v>68</v>
      </c>
      <c r="C111" s="11" t="s">
        <v>69</v>
      </c>
      <c r="D111" s="12">
        <v>14578281.93</v>
      </c>
      <c r="E111" s="13">
        <v>334815</v>
      </c>
      <c r="F111" s="13">
        <v>340071</v>
      </c>
      <c r="G111" s="13">
        <v>90005</v>
      </c>
      <c r="H111" s="14">
        <f t="shared" si="2"/>
        <v>3.7783567579578912</v>
      </c>
      <c r="I111" s="15">
        <f t="shared" si="3"/>
        <v>161.97191189378367</v>
      </c>
      <c r="J111" s="11" t="s">
        <v>4</v>
      </c>
    </row>
    <row r="112" spans="1:10" x14ac:dyDescent="0.25">
      <c r="A112" s="11" t="s">
        <v>111</v>
      </c>
      <c r="B112" s="11" t="s">
        <v>70</v>
      </c>
      <c r="C112" s="11" t="s">
        <v>71</v>
      </c>
      <c r="D112" s="12">
        <v>21307340.300000001</v>
      </c>
      <c r="E112" s="13">
        <v>625300</v>
      </c>
      <c r="F112" s="13">
        <v>624341</v>
      </c>
      <c r="G112" s="13">
        <v>22657</v>
      </c>
      <c r="H112" s="14">
        <f t="shared" si="2"/>
        <v>27.556207794500597</v>
      </c>
      <c r="I112" s="15">
        <f t="shared" si="3"/>
        <v>940.43078518780067</v>
      </c>
      <c r="J112" s="11" t="s">
        <v>6</v>
      </c>
    </row>
    <row r="113" spans="1:10" x14ac:dyDescent="0.25">
      <c r="A113" s="11" t="s">
        <v>111</v>
      </c>
      <c r="B113" s="11" t="s">
        <v>72</v>
      </c>
      <c r="C113" s="11" t="s">
        <v>73</v>
      </c>
      <c r="D113" s="12">
        <v>223685655.16999999</v>
      </c>
      <c r="E113" s="13">
        <v>2611509</v>
      </c>
      <c r="F113" s="13">
        <v>3419095</v>
      </c>
      <c r="G113" s="13">
        <v>233361</v>
      </c>
      <c r="H113" s="14">
        <f t="shared" si="2"/>
        <v>14.651527033223203</v>
      </c>
      <c r="I113" s="15">
        <f t="shared" si="3"/>
        <v>958.53915251477315</v>
      </c>
      <c r="J113" s="11" t="s">
        <v>6</v>
      </c>
    </row>
    <row r="114" spans="1:10" x14ac:dyDescent="0.25">
      <c r="A114" s="11" t="s">
        <v>111</v>
      </c>
      <c r="B114" s="11" t="s">
        <v>74</v>
      </c>
      <c r="C114" s="11" t="s">
        <v>75</v>
      </c>
      <c r="D114" s="12">
        <v>2621687.4900000002</v>
      </c>
      <c r="E114" s="13">
        <v>8179</v>
      </c>
      <c r="F114" s="13">
        <v>9333</v>
      </c>
      <c r="G114" s="13">
        <v>2821</v>
      </c>
      <c r="H114" s="14">
        <f t="shared" si="2"/>
        <v>3.3084012761432118</v>
      </c>
      <c r="I114" s="15">
        <f t="shared" si="3"/>
        <v>929.3468592697626</v>
      </c>
      <c r="J114" s="11" t="s">
        <v>2</v>
      </c>
    </row>
    <row r="115" spans="1:10" x14ac:dyDescent="0.25">
      <c r="A115" s="11" t="s">
        <v>111</v>
      </c>
      <c r="B115" s="11" t="s">
        <v>76</v>
      </c>
      <c r="C115" s="11" t="s">
        <v>77</v>
      </c>
      <c r="D115" s="12">
        <v>205.65</v>
      </c>
      <c r="E115" s="13">
        <v>1</v>
      </c>
      <c r="F115" s="13">
        <v>1</v>
      </c>
      <c r="G115" s="13">
        <v>1</v>
      </c>
      <c r="H115" s="14">
        <f t="shared" si="2"/>
        <v>1</v>
      </c>
      <c r="I115" s="15">
        <f t="shared" si="3"/>
        <v>205.65</v>
      </c>
      <c r="J115" s="11" t="s">
        <v>0</v>
      </c>
    </row>
    <row r="116" spans="1:10" x14ac:dyDescent="0.25">
      <c r="A116" s="11" t="s">
        <v>111</v>
      </c>
      <c r="B116" s="11" t="s">
        <v>80</v>
      </c>
      <c r="C116" s="11" t="s">
        <v>81</v>
      </c>
      <c r="D116" s="12">
        <v>769.86</v>
      </c>
      <c r="E116" s="13">
        <v>3</v>
      </c>
      <c r="F116" s="13">
        <v>31</v>
      </c>
      <c r="G116" s="13">
        <v>3</v>
      </c>
      <c r="H116" s="14">
        <f t="shared" si="2"/>
        <v>10.333333333333334</v>
      </c>
      <c r="I116" s="15">
        <f t="shared" si="3"/>
        <v>256.62</v>
      </c>
      <c r="J116" s="11" t="s">
        <v>2</v>
      </c>
    </row>
    <row r="117" spans="1:10" x14ac:dyDescent="0.25">
      <c r="A117" s="11" t="s">
        <v>111</v>
      </c>
      <c r="B117" s="11" t="s">
        <v>82</v>
      </c>
      <c r="C117" s="11" t="s">
        <v>83</v>
      </c>
      <c r="D117" s="12">
        <v>43973279.880000003</v>
      </c>
      <c r="E117" s="13">
        <v>467115</v>
      </c>
      <c r="F117" s="13">
        <v>645142</v>
      </c>
      <c r="G117" s="13">
        <v>134301</v>
      </c>
      <c r="H117" s="14">
        <f t="shared" si="2"/>
        <v>4.8037021317786168</v>
      </c>
      <c r="I117" s="15">
        <f t="shared" si="3"/>
        <v>327.42332432372064</v>
      </c>
      <c r="J117" s="11" t="s">
        <v>4</v>
      </c>
    </row>
    <row r="118" spans="1:10" x14ac:dyDescent="0.25">
      <c r="A118" s="11" t="s">
        <v>111</v>
      </c>
      <c r="B118" s="11" t="s">
        <v>84</v>
      </c>
      <c r="C118" s="11" t="s">
        <v>85</v>
      </c>
      <c r="D118" s="12">
        <v>314800403.97000003</v>
      </c>
      <c r="E118" s="13">
        <v>951921</v>
      </c>
      <c r="F118" s="13">
        <v>4377521</v>
      </c>
      <c r="G118" s="13">
        <v>252021</v>
      </c>
      <c r="H118" s="14">
        <f t="shared" si="2"/>
        <v>17.369667607064489</v>
      </c>
      <c r="I118" s="15">
        <f t="shared" si="3"/>
        <v>1249.1038602735487</v>
      </c>
      <c r="J118" s="11" t="s">
        <v>6</v>
      </c>
    </row>
    <row r="119" spans="1:10" x14ac:dyDescent="0.25">
      <c r="A119" s="11" t="s">
        <v>111</v>
      </c>
      <c r="B119" s="11" t="s">
        <v>86</v>
      </c>
      <c r="C119" s="11" t="s">
        <v>87</v>
      </c>
      <c r="D119" s="12">
        <v>12590727.6</v>
      </c>
      <c r="E119" s="13">
        <v>228312</v>
      </c>
      <c r="F119" s="13">
        <v>164784</v>
      </c>
      <c r="G119" s="13">
        <v>97498</v>
      </c>
      <c r="H119" s="14">
        <f t="shared" si="2"/>
        <v>1.69012697696363</v>
      </c>
      <c r="I119" s="15">
        <f t="shared" si="3"/>
        <v>129.13831668341913</v>
      </c>
      <c r="J119" s="11" t="s">
        <v>94</v>
      </c>
    </row>
    <row r="120" spans="1:10" x14ac:dyDescent="0.25">
      <c r="A120" s="11" t="s">
        <v>112</v>
      </c>
      <c r="B120" s="11" t="s">
        <v>93</v>
      </c>
      <c r="C120" s="11" t="s">
        <v>93</v>
      </c>
      <c r="D120" s="12">
        <v>11538578.83</v>
      </c>
      <c r="E120" s="13">
        <v>189011</v>
      </c>
      <c r="F120" s="13">
        <v>218534</v>
      </c>
      <c r="G120" s="13">
        <v>53787</v>
      </c>
      <c r="H120" s="14">
        <f t="shared" si="2"/>
        <v>4.0629520144272782</v>
      </c>
      <c r="I120" s="15">
        <f t="shared" si="3"/>
        <v>214.52356201312585</v>
      </c>
      <c r="J120" s="11" t="s">
        <v>94</v>
      </c>
    </row>
    <row r="121" spans="1:10" x14ac:dyDescent="0.25">
      <c r="A121" s="11" t="s">
        <v>112</v>
      </c>
      <c r="B121" s="11" t="s">
        <v>10</v>
      </c>
      <c r="C121" s="11" t="s">
        <v>11</v>
      </c>
      <c r="D121" s="12">
        <v>6050723.9900000002</v>
      </c>
      <c r="E121" s="13">
        <v>315887</v>
      </c>
      <c r="F121" s="13">
        <v>316095</v>
      </c>
      <c r="G121" s="13">
        <v>172074</v>
      </c>
      <c r="H121" s="14">
        <f t="shared" si="2"/>
        <v>1.8369713030440391</v>
      </c>
      <c r="I121" s="15">
        <f t="shared" si="3"/>
        <v>35.163499366551598</v>
      </c>
      <c r="J121" s="11" t="s">
        <v>2</v>
      </c>
    </row>
    <row r="122" spans="1:10" x14ac:dyDescent="0.25">
      <c r="A122" s="11" t="s">
        <v>112</v>
      </c>
      <c r="B122" s="11" t="s">
        <v>12</v>
      </c>
      <c r="C122" s="11" t="s">
        <v>13</v>
      </c>
      <c r="D122" s="12">
        <v>76916262.780000001</v>
      </c>
      <c r="E122" s="13">
        <v>913316</v>
      </c>
      <c r="F122" s="13">
        <v>1156169</v>
      </c>
      <c r="G122" s="13">
        <v>304963</v>
      </c>
      <c r="H122" s="14">
        <f t="shared" si="2"/>
        <v>3.7911779461770774</v>
      </c>
      <c r="I122" s="15">
        <f t="shared" si="3"/>
        <v>252.21506471276845</v>
      </c>
      <c r="J122" s="11" t="s">
        <v>0</v>
      </c>
    </row>
    <row r="123" spans="1:10" x14ac:dyDescent="0.25">
      <c r="A123" s="11" t="s">
        <v>112</v>
      </c>
      <c r="B123" s="11" t="s">
        <v>14</v>
      </c>
      <c r="C123" s="11" t="s">
        <v>15</v>
      </c>
      <c r="D123" s="12">
        <v>37493296.82</v>
      </c>
      <c r="E123" s="13">
        <v>331864</v>
      </c>
      <c r="F123" s="13">
        <v>402998</v>
      </c>
      <c r="G123" s="13">
        <v>128279</v>
      </c>
      <c r="H123" s="14">
        <f t="shared" si="2"/>
        <v>3.1415742249315946</v>
      </c>
      <c r="I123" s="15">
        <f t="shared" si="3"/>
        <v>292.27930386111524</v>
      </c>
      <c r="J123" s="11" t="s">
        <v>0</v>
      </c>
    </row>
    <row r="124" spans="1:10" x14ac:dyDescent="0.25">
      <c r="A124" s="11" t="s">
        <v>112</v>
      </c>
      <c r="B124" s="11" t="s">
        <v>16</v>
      </c>
      <c r="C124" s="11" t="s">
        <v>17</v>
      </c>
      <c r="D124" s="12">
        <v>235001051.77000001</v>
      </c>
      <c r="E124" s="13">
        <v>2350118</v>
      </c>
      <c r="F124" s="13">
        <v>2439178</v>
      </c>
      <c r="G124" s="13">
        <v>867172</v>
      </c>
      <c r="H124" s="14">
        <f t="shared" si="2"/>
        <v>2.8127960773641214</v>
      </c>
      <c r="I124" s="15">
        <f t="shared" si="3"/>
        <v>270.99704760993205</v>
      </c>
      <c r="J124" s="11" t="s">
        <v>2</v>
      </c>
    </row>
    <row r="125" spans="1:10" x14ac:dyDescent="0.25">
      <c r="A125" s="11" t="s">
        <v>112</v>
      </c>
      <c r="B125" s="11" t="s">
        <v>18</v>
      </c>
      <c r="C125" s="11" t="s">
        <v>19</v>
      </c>
      <c r="D125" s="12">
        <v>371100.57</v>
      </c>
      <c r="E125" s="13">
        <v>4541</v>
      </c>
      <c r="F125" s="13">
        <v>6067</v>
      </c>
      <c r="G125" s="13">
        <v>980</v>
      </c>
      <c r="H125" s="14">
        <f t="shared" si="2"/>
        <v>6.1908163265306122</v>
      </c>
      <c r="I125" s="15">
        <f t="shared" si="3"/>
        <v>378.67405102040817</v>
      </c>
      <c r="J125" s="11" t="s">
        <v>4</v>
      </c>
    </row>
    <row r="126" spans="1:10" x14ac:dyDescent="0.25">
      <c r="A126" s="11" t="s">
        <v>112</v>
      </c>
      <c r="B126" s="11" t="s">
        <v>20</v>
      </c>
      <c r="C126" s="11" t="s">
        <v>21</v>
      </c>
      <c r="D126" s="12">
        <v>327516.26</v>
      </c>
      <c r="E126" s="13">
        <v>1912</v>
      </c>
      <c r="F126" s="13">
        <v>2191</v>
      </c>
      <c r="G126" s="13">
        <v>1614</v>
      </c>
      <c r="H126" s="14">
        <f t="shared" si="2"/>
        <v>1.3574969021065675</v>
      </c>
      <c r="I126" s="15">
        <f t="shared" si="3"/>
        <v>202.92209417596035</v>
      </c>
      <c r="J126" s="11" t="s">
        <v>2</v>
      </c>
    </row>
    <row r="127" spans="1:10" x14ac:dyDescent="0.25">
      <c r="A127" s="11" t="s">
        <v>112</v>
      </c>
      <c r="B127" s="11" t="s">
        <v>22</v>
      </c>
      <c r="C127" s="11" t="s">
        <v>23</v>
      </c>
      <c r="D127" s="12">
        <v>202422636.58000001</v>
      </c>
      <c r="E127" s="13">
        <v>2946075</v>
      </c>
      <c r="F127" s="13">
        <v>2163449</v>
      </c>
      <c r="G127" s="13">
        <v>810644</v>
      </c>
      <c r="H127" s="14">
        <f t="shared" si="2"/>
        <v>2.6688028283685563</v>
      </c>
      <c r="I127" s="15">
        <f t="shared" si="3"/>
        <v>249.7059579544165</v>
      </c>
      <c r="J127" s="11" t="s">
        <v>0</v>
      </c>
    </row>
    <row r="128" spans="1:10" x14ac:dyDescent="0.25">
      <c r="A128" s="11" t="s">
        <v>112</v>
      </c>
      <c r="B128" s="11" t="s">
        <v>24</v>
      </c>
      <c r="C128" s="11" t="s">
        <v>25</v>
      </c>
      <c r="D128" s="12">
        <v>2110139.7799999998</v>
      </c>
      <c r="E128" s="13">
        <v>48131</v>
      </c>
      <c r="F128" s="13">
        <v>49129</v>
      </c>
      <c r="G128" s="13">
        <v>12869</v>
      </c>
      <c r="H128" s="14">
        <f t="shared" si="2"/>
        <v>3.8176237469888878</v>
      </c>
      <c r="I128" s="15">
        <f t="shared" si="3"/>
        <v>163.97076540523739</v>
      </c>
      <c r="J128" s="11" t="s">
        <v>4</v>
      </c>
    </row>
    <row r="129" spans="1:10" x14ac:dyDescent="0.25">
      <c r="A129" s="11" t="s">
        <v>112</v>
      </c>
      <c r="B129" s="11" t="s">
        <v>28</v>
      </c>
      <c r="C129" s="11" t="s">
        <v>29</v>
      </c>
      <c r="D129" s="12">
        <v>58095295.890000001</v>
      </c>
      <c r="E129" s="13">
        <v>959891</v>
      </c>
      <c r="F129" s="13">
        <v>1083494</v>
      </c>
      <c r="G129" s="13">
        <v>283215</v>
      </c>
      <c r="H129" s="14">
        <f t="shared" si="2"/>
        <v>3.8256942605441098</v>
      </c>
      <c r="I129" s="15">
        <f t="shared" si="3"/>
        <v>205.12789184894868</v>
      </c>
      <c r="J129" s="11" t="s">
        <v>4</v>
      </c>
    </row>
    <row r="130" spans="1:10" x14ac:dyDescent="0.25">
      <c r="A130" s="11" t="s">
        <v>112</v>
      </c>
      <c r="B130" s="11" t="s">
        <v>30</v>
      </c>
      <c r="C130" s="11" t="s">
        <v>31</v>
      </c>
      <c r="D130" s="12">
        <v>9245374.6099999994</v>
      </c>
      <c r="E130" s="13">
        <v>86021</v>
      </c>
      <c r="F130" s="13">
        <v>106764</v>
      </c>
      <c r="G130" s="13">
        <v>32767</v>
      </c>
      <c r="H130" s="14">
        <f t="shared" si="2"/>
        <v>3.2582781456953644</v>
      </c>
      <c r="I130" s="15">
        <f t="shared" si="3"/>
        <v>282.15505264442885</v>
      </c>
      <c r="J130" s="11" t="s">
        <v>4</v>
      </c>
    </row>
    <row r="131" spans="1:10" x14ac:dyDescent="0.25">
      <c r="A131" s="11" t="s">
        <v>112</v>
      </c>
      <c r="B131" s="11" t="s">
        <v>32</v>
      </c>
      <c r="C131" s="11" t="s">
        <v>33</v>
      </c>
      <c r="D131" s="12">
        <v>286905.28000000003</v>
      </c>
      <c r="E131" s="13">
        <v>851</v>
      </c>
      <c r="F131" s="13">
        <v>7383</v>
      </c>
      <c r="G131" s="13">
        <v>53</v>
      </c>
      <c r="H131" s="14">
        <f t="shared" si="2"/>
        <v>139.30188679245282</v>
      </c>
      <c r="I131" s="15">
        <f t="shared" si="3"/>
        <v>5413.3071698113217</v>
      </c>
      <c r="J131" s="11" t="s">
        <v>4</v>
      </c>
    </row>
    <row r="132" spans="1:10" x14ac:dyDescent="0.25">
      <c r="A132" s="11" t="s">
        <v>112</v>
      </c>
      <c r="B132" s="11" t="s">
        <v>34</v>
      </c>
      <c r="C132" s="11" t="s">
        <v>35</v>
      </c>
      <c r="D132" s="12">
        <v>1772171.31</v>
      </c>
      <c r="E132" s="13">
        <v>13788</v>
      </c>
      <c r="F132" s="13">
        <v>16960</v>
      </c>
      <c r="G132" s="13">
        <v>1810</v>
      </c>
      <c r="H132" s="14">
        <f t="shared" si="2"/>
        <v>9.3701657458563528</v>
      </c>
      <c r="I132" s="15">
        <f t="shared" si="3"/>
        <v>979.10017127071831</v>
      </c>
      <c r="J132" s="11" t="s">
        <v>4</v>
      </c>
    </row>
    <row r="133" spans="1:10" x14ac:dyDescent="0.25">
      <c r="A133" s="11" t="s">
        <v>112</v>
      </c>
      <c r="B133" s="11" t="s">
        <v>36</v>
      </c>
      <c r="C133" s="11" t="s">
        <v>37</v>
      </c>
      <c r="D133" s="12">
        <v>7647959.3200000003</v>
      </c>
      <c r="E133" s="13">
        <v>39906</v>
      </c>
      <c r="F133" s="13">
        <v>39906</v>
      </c>
      <c r="G133" s="13">
        <v>18286</v>
      </c>
      <c r="H133" s="14">
        <f t="shared" ref="H133:H194" si="4">F133/G133</f>
        <v>2.18232527616756</v>
      </c>
      <c r="I133" s="15">
        <f t="shared" ref="I133:I194" si="5">D133/G133</f>
        <v>418.24124029312043</v>
      </c>
      <c r="J133" s="11" t="s">
        <v>4</v>
      </c>
    </row>
    <row r="134" spans="1:10" x14ac:dyDescent="0.25">
      <c r="A134" s="11" t="s">
        <v>112</v>
      </c>
      <c r="B134" s="11" t="s">
        <v>38</v>
      </c>
      <c r="C134" s="11" t="s">
        <v>39</v>
      </c>
      <c r="D134" s="12">
        <v>5834119.1200000001</v>
      </c>
      <c r="E134" s="13">
        <v>113730</v>
      </c>
      <c r="F134" s="13">
        <v>117447</v>
      </c>
      <c r="G134" s="13">
        <v>29369</v>
      </c>
      <c r="H134" s="14">
        <f t="shared" si="4"/>
        <v>3.9990125642684462</v>
      </c>
      <c r="I134" s="15">
        <f t="shared" si="5"/>
        <v>198.64888555960366</v>
      </c>
      <c r="J134" s="11" t="s">
        <v>4</v>
      </c>
    </row>
    <row r="135" spans="1:10" x14ac:dyDescent="0.25">
      <c r="A135" s="11" t="s">
        <v>112</v>
      </c>
      <c r="B135" s="11" t="s">
        <v>40</v>
      </c>
      <c r="C135" s="11" t="s">
        <v>41</v>
      </c>
      <c r="D135" s="12">
        <v>14493638.16</v>
      </c>
      <c r="E135" s="13">
        <v>230805</v>
      </c>
      <c r="F135" s="13">
        <v>234953</v>
      </c>
      <c r="G135" s="13">
        <v>78105</v>
      </c>
      <c r="H135" s="14">
        <f t="shared" si="4"/>
        <v>3.0081684911337301</v>
      </c>
      <c r="I135" s="15">
        <f t="shared" si="5"/>
        <v>185.56607336278088</v>
      </c>
      <c r="J135" s="11" t="s">
        <v>4</v>
      </c>
    </row>
    <row r="136" spans="1:10" x14ac:dyDescent="0.25">
      <c r="A136" s="11" t="s">
        <v>112</v>
      </c>
      <c r="B136" s="11" t="s">
        <v>44</v>
      </c>
      <c r="C136" s="11" t="s">
        <v>45</v>
      </c>
      <c r="D136" s="12">
        <v>827458673.72000003</v>
      </c>
      <c r="E136" s="13">
        <v>16393475</v>
      </c>
      <c r="F136" s="13">
        <v>18567039</v>
      </c>
      <c r="G136" s="13">
        <v>2739627</v>
      </c>
      <c r="H136" s="14">
        <f t="shared" si="4"/>
        <v>6.7772141974071651</v>
      </c>
      <c r="I136" s="15">
        <f t="shared" si="5"/>
        <v>302.03333290261776</v>
      </c>
      <c r="J136" s="11" t="s">
        <v>4</v>
      </c>
    </row>
    <row r="137" spans="1:10" x14ac:dyDescent="0.25">
      <c r="A137" s="11" t="s">
        <v>112</v>
      </c>
      <c r="B137" s="11" t="s">
        <v>46</v>
      </c>
      <c r="C137" s="11" t="s">
        <v>47</v>
      </c>
      <c r="D137" s="12">
        <v>13874349.73</v>
      </c>
      <c r="E137" s="13">
        <v>329882</v>
      </c>
      <c r="F137" s="13">
        <v>607500</v>
      </c>
      <c r="G137" s="13">
        <v>47318</v>
      </c>
      <c r="H137" s="14">
        <f t="shared" si="4"/>
        <v>12.838666046747537</v>
      </c>
      <c r="I137" s="15">
        <f t="shared" si="5"/>
        <v>293.21504987531171</v>
      </c>
      <c r="J137" s="11" t="s">
        <v>4</v>
      </c>
    </row>
    <row r="138" spans="1:10" x14ac:dyDescent="0.25">
      <c r="A138" s="11" t="s">
        <v>112</v>
      </c>
      <c r="B138" s="11" t="s">
        <v>50</v>
      </c>
      <c r="C138" s="11" t="s">
        <v>51</v>
      </c>
      <c r="D138" s="12">
        <v>312489.71999999997</v>
      </c>
      <c r="E138" s="13">
        <v>883</v>
      </c>
      <c r="F138" s="13">
        <v>7243</v>
      </c>
      <c r="G138" s="13">
        <v>84</v>
      </c>
      <c r="H138" s="14">
        <f t="shared" si="4"/>
        <v>86.226190476190482</v>
      </c>
      <c r="I138" s="15">
        <f t="shared" si="5"/>
        <v>3720.1157142857141</v>
      </c>
      <c r="J138" s="11" t="s">
        <v>2</v>
      </c>
    </row>
    <row r="139" spans="1:10" x14ac:dyDescent="0.25">
      <c r="A139" s="11" t="s">
        <v>112</v>
      </c>
      <c r="B139" s="11" t="s">
        <v>52</v>
      </c>
      <c r="C139" s="11" t="s">
        <v>53</v>
      </c>
      <c r="D139" s="12">
        <v>303961.51</v>
      </c>
      <c r="E139" s="13">
        <v>2468</v>
      </c>
      <c r="F139" s="13">
        <v>2547</v>
      </c>
      <c r="G139" s="13">
        <v>1378</v>
      </c>
      <c r="H139" s="14">
        <f t="shared" si="4"/>
        <v>1.8483309143686502</v>
      </c>
      <c r="I139" s="15">
        <f t="shared" si="5"/>
        <v>220.58164731494921</v>
      </c>
      <c r="J139" s="11" t="s">
        <v>6</v>
      </c>
    </row>
    <row r="140" spans="1:10" x14ac:dyDescent="0.25">
      <c r="A140" s="11" t="s">
        <v>112</v>
      </c>
      <c r="B140" s="11" t="s">
        <v>54</v>
      </c>
      <c r="C140" s="11" t="s">
        <v>55</v>
      </c>
      <c r="D140" s="12">
        <v>1644192.7</v>
      </c>
      <c r="E140" s="13">
        <v>14444</v>
      </c>
      <c r="F140" s="13">
        <v>18965</v>
      </c>
      <c r="G140" s="13">
        <v>2140</v>
      </c>
      <c r="H140" s="14">
        <f t="shared" si="4"/>
        <v>8.8621495327102799</v>
      </c>
      <c r="I140" s="15">
        <f t="shared" si="5"/>
        <v>768.31434579439247</v>
      </c>
      <c r="J140" s="11" t="s">
        <v>6</v>
      </c>
    </row>
    <row r="141" spans="1:10" x14ac:dyDescent="0.25">
      <c r="A141" s="11" t="s">
        <v>112</v>
      </c>
      <c r="B141" s="11" t="s">
        <v>56</v>
      </c>
      <c r="C141" s="11" t="s">
        <v>57</v>
      </c>
      <c r="D141" s="12">
        <v>273748.73</v>
      </c>
      <c r="E141" s="13">
        <v>2124</v>
      </c>
      <c r="F141" s="13">
        <v>2322</v>
      </c>
      <c r="G141" s="13">
        <v>1119</v>
      </c>
      <c r="H141" s="14">
        <f t="shared" si="4"/>
        <v>2.0750670241286864</v>
      </c>
      <c r="I141" s="15">
        <f t="shared" si="5"/>
        <v>244.63693476318139</v>
      </c>
      <c r="J141" s="11" t="s">
        <v>6</v>
      </c>
    </row>
    <row r="142" spans="1:10" x14ac:dyDescent="0.25">
      <c r="A142" s="11" t="s">
        <v>112</v>
      </c>
      <c r="B142" s="11" t="s">
        <v>58</v>
      </c>
      <c r="C142" s="11" t="s">
        <v>59</v>
      </c>
      <c r="D142" s="12">
        <v>3051989.11</v>
      </c>
      <c r="E142" s="13">
        <v>19974</v>
      </c>
      <c r="F142" s="13">
        <v>25340</v>
      </c>
      <c r="G142" s="13">
        <v>6078</v>
      </c>
      <c r="H142" s="14">
        <f t="shared" si="4"/>
        <v>4.1691345837446532</v>
      </c>
      <c r="I142" s="15">
        <f t="shared" si="5"/>
        <v>502.13706975978937</v>
      </c>
      <c r="J142" s="11" t="s">
        <v>6</v>
      </c>
    </row>
    <row r="143" spans="1:10" x14ac:dyDescent="0.25">
      <c r="A143" s="11" t="s">
        <v>112</v>
      </c>
      <c r="B143" s="11" t="s">
        <v>62</v>
      </c>
      <c r="C143" s="11" t="s">
        <v>63</v>
      </c>
      <c r="D143" s="12">
        <v>1040135.67</v>
      </c>
      <c r="E143" s="13">
        <v>9498</v>
      </c>
      <c r="F143" s="13">
        <v>12871</v>
      </c>
      <c r="G143" s="13">
        <v>2436</v>
      </c>
      <c r="H143" s="14">
        <f t="shared" si="4"/>
        <v>5.2836617405582924</v>
      </c>
      <c r="I143" s="15">
        <f t="shared" si="5"/>
        <v>426.9850862068966</v>
      </c>
      <c r="J143" s="11" t="s">
        <v>6</v>
      </c>
    </row>
    <row r="144" spans="1:10" x14ac:dyDescent="0.25">
      <c r="A144" s="11" t="s">
        <v>112</v>
      </c>
      <c r="B144" s="11" t="s">
        <v>64</v>
      </c>
      <c r="C144" s="11" t="s">
        <v>65</v>
      </c>
      <c r="D144" s="12">
        <v>8737625.5199999996</v>
      </c>
      <c r="E144" s="13">
        <v>72823</v>
      </c>
      <c r="F144" s="13">
        <v>110959</v>
      </c>
      <c r="G144" s="13">
        <v>7545</v>
      </c>
      <c r="H144" s="14">
        <f t="shared" si="4"/>
        <v>14.706295559973492</v>
      </c>
      <c r="I144" s="15">
        <f t="shared" si="5"/>
        <v>1158.0683260437374</v>
      </c>
      <c r="J144" s="11" t="s">
        <v>6</v>
      </c>
    </row>
    <row r="145" spans="1:10" x14ac:dyDescent="0.25">
      <c r="A145" s="11" t="s">
        <v>112</v>
      </c>
      <c r="B145" s="11" t="s">
        <v>66</v>
      </c>
      <c r="C145" s="11" t="s">
        <v>67</v>
      </c>
      <c r="D145" s="12">
        <v>29563193.66</v>
      </c>
      <c r="E145" s="13">
        <v>264873</v>
      </c>
      <c r="F145" s="13">
        <v>389444</v>
      </c>
      <c r="G145" s="13">
        <v>14620</v>
      </c>
      <c r="H145" s="14">
        <f t="shared" si="4"/>
        <v>26.637756497948015</v>
      </c>
      <c r="I145" s="15">
        <f t="shared" si="5"/>
        <v>2022.1062694938441</v>
      </c>
      <c r="J145" s="11" t="s">
        <v>6</v>
      </c>
    </row>
    <row r="146" spans="1:10" x14ac:dyDescent="0.25">
      <c r="A146" s="11" t="s">
        <v>112</v>
      </c>
      <c r="B146" s="11" t="s">
        <v>68</v>
      </c>
      <c r="C146" s="11" t="s">
        <v>69</v>
      </c>
      <c r="D146" s="12">
        <v>15298923.68</v>
      </c>
      <c r="E146" s="13">
        <v>375512</v>
      </c>
      <c r="F146" s="13">
        <v>395262</v>
      </c>
      <c r="G146" s="13">
        <v>97131</v>
      </c>
      <c r="H146" s="14">
        <f t="shared" si="4"/>
        <v>4.0693702319547826</v>
      </c>
      <c r="I146" s="15">
        <f t="shared" si="5"/>
        <v>157.50814549422944</v>
      </c>
      <c r="J146" s="11" t="s">
        <v>4</v>
      </c>
    </row>
    <row r="147" spans="1:10" x14ac:dyDescent="0.25">
      <c r="A147" s="11" t="s">
        <v>112</v>
      </c>
      <c r="B147" s="11" t="s">
        <v>70</v>
      </c>
      <c r="C147" s="11" t="s">
        <v>71</v>
      </c>
      <c r="D147" s="12">
        <v>20230623.289999999</v>
      </c>
      <c r="E147" s="13">
        <v>616335</v>
      </c>
      <c r="F147" s="13">
        <v>619473</v>
      </c>
      <c r="G147" s="13">
        <v>22749</v>
      </c>
      <c r="H147" s="14">
        <f t="shared" si="4"/>
        <v>27.230779374917578</v>
      </c>
      <c r="I147" s="15">
        <f t="shared" si="5"/>
        <v>889.29725658270684</v>
      </c>
      <c r="J147" s="11" t="s">
        <v>6</v>
      </c>
    </row>
    <row r="148" spans="1:10" x14ac:dyDescent="0.25">
      <c r="A148" s="11" t="s">
        <v>112</v>
      </c>
      <c r="B148" s="11" t="s">
        <v>72</v>
      </c>
      <c r="C148" s="11" t="s">
        <v>73</v>
      </c>
      <c r="D148" s="12">
        <v>205662314.69999999</v>
      </c>
      <c r="E148" s="13">
        <v>2501825</v>
      </c>
      <c r="F148" s="13">
        <v>3364639</v>
      </c>
      <c r="G148" s="13">
        <v>231168</v>
      </c>
      <c r="H148" s="14">
        <f t="shared" si="4"/>
        <v>14.554951377353268</v>
      </c>
      <c r="I148" s="15">
        <f t="shared" si="5"/>
        <v>889.6660208160298</v>
      </c>
      <c r="J148" s="11" t="s">
        <v>6</v>
      </c>
    </row>
    <row r="149" spans="1:10" x14ac:dyDescent="0.25">
      <c r="A149" s="11" t="s">
        <v>112</v>
      </c>
      <c r="B149" s="11" t="s">
        <v>74</v>
      </c>
      <c r="C149" s="11" t="s">
        <v>75</v>
      </c>
      <c r="D149" s="12">
        <v>2287954.46</v>
      </c>
      <c r="E149" s="13">
        <v>6888</v>
      </c>
      <c r="F149" s="13">
        <v>7885</v>
      </c>
      <c r="G149" s="13">
        <v>2445</v>
      </c>
      <c r="H149" s="14">
        <f t="shared" si="4"/>
        <v>3.2249488752556239</v>
      </c>
      <c r="I149" s="15">
        <f t="shared" si="5"/>
        <v>935.76869529652345</v>
      </c>
      <c r="J149" s="11" t="s">
        <v>2</v>
      </c>
    </row>
    <row r="150" spans="1:10" x14ac:dyDescent="0.25">
      <c r="A150" s="11" t="s">
        <v>112</v>
      </c>
      <c r="B150" s="11" t="s">
        <v>76</v>
      </c>
      <c r="C150" s="11" t="s">
        <v>77</v>
      </c>
      <c r="D150" s="12">
        <v>3016.85</v>
      </c>
      <c r="E150" s="13">
        <v>22</v>
      </c>
      <c r="F150" s="13">
        <v>32</v>
      </c>
      <c r="G150" s="13">
        <v>8</v>
      </c>
      <c r="H150" s="14">
        <f t="shared" si="4"/>
        <v>4</v>
      </c>
      <c r="I150" s="15">
        <f t="shared" si="5"/>
        <v>377.10624999999999</v>
      </c>
      <c r="J150" s="11" t="s">
        <v>0</v>
      </c>
    </row>
    <row r="151" spans="1:10" x14ac:dyDescent="0.25">
      <c r="A151" s="11" t="s">
        <v>112</v>
      </c>
      <c r="B151" s="11" t="s">
        <v>97</v>
      </c>
      <c r="C151" s="11" t="s">
        <v>98</v>
      </c>
      <c r="D151" s="12">
        <v>107.87</v>
      </c>
      <c r="E151" s="13">
        <v>1</v>
      </c>
      <c r="F151" s="13">
        <v>1</v>
      </c>
      <c r="G151" s="13">
        <v>1</v>
      </c>
      <c r="H151" s="14">
        <f t="shared" si="4"/>
        <v>1</v>
      </c>
      <c r="I151" s="15">
        <f t="shared" si="5"/>
        <v>107.87</v>
      </c>
      <c r="J151" s="11" t="s">
        <v>6</v>
      </c>
    </row>
    <row r="152" spans="1:10" x14ac:dyDescent="0.25">
      <c r="A152" s="11" t="s">
        <v>112</v>
      </c>
      <c r="B152" s="11" t="s">
        <v>80</v>
      </c>
      <c r="C152" s="11" t="s">
        <v>81</v>
      </c>
      <c r="D152" s="12">
        <v>146.34</v>
      </c>
      <c r="E152" s="13">
        <v>1</v>
      </c>
      <c r="F152" s="13">
        <v>1</v>
      </c>
      <c r="G152" s="13">
        <v>1</v>
      </c>
      <c r="H152" s="14">
        <f t="shared" si="4"/>
        <v>1</v>
      </c>
      <c r="I152" s="15">
        <f t="shared" si="5"/>
        <v>146.34</v>
      </c>
      <c r="J152" s="11" t="s">
        <v>2</v>
      </c>
    </row>
    <row r="153" spans="1:10" x14ac:dyDescent="0.25">
      <c r="A153" s="11" t="s">
        <v>112</v>
      </c>
      <c r="B153" s="11" t="s">
        <v>82</v>
      </c>
      <c r="C153" s="11" t="s">
        <v>83</v>
      </c>
      <c r="D153" s="12">
        <v>39379122.310000002</v>
      </c>
      <c r="E153" s="13">
        <v>387974</v>
      </c>
      <c r="F153" s="13">
        <v>555546</v>
      </c>
      <c r="G153" s="13">
        <v>128373</v>
      </c>
      <c r="H153" s="14">
        <f t="shared" si="4"/>
        <v>4.3275922507069247</v>
      </c>
      <c r="I153" s="15">
        <f t="shared" si="5"/>
        <v>306.75548838151326</v>
      </c>
      <c r="J153" s="11" t="s">
        <v>4</v>
      </c>
    </row>
    <row r="154" spans="1:10" x14ac:dyDescent="0.25">
      <c r="A154" s="11" t="s">
        <v>112</v>
      </c>
      <c r="B154" s="11" t="s">
        <v>84</v>
      </c>
      <c r="C154" s="11" t="s">
        <v>85</v>
      </c>
      <c r="D154" s="12">
        <v>292173335.13</v>
      </c>
      <c r="E154" s="13">
        <v>926796</v>
      </c>
      <c r="F154" s="13">
        <v>4258354</v>
      </c>
      <c r="G154" s="13">
        <v>244602</v>
      </c>
      <c r="H154" s="14">
        <f t="shared" si="4"/>
        <v>17.409317994129239</v>
      </c>
      <c r="I154" s="15">
        <f t="shared" si="5"/>
        <v>1194.4846531508329</v>
      </c>
      <c r="J154" s="11" t="s">
        <v>6</v>
      </c>
    </row>
    <row r="155" spans="1:10" x14ac:dyDescent="0.25">
      <c r="A155" s="11" t="s">
        <v>112</v>
      </c>
      <c r="B155" s="11" t="s">
        <v>86</v>
      </c>
      <c r="C155" s="11" t="s">
        <v>87</v>
      </c>
      <c r="D155" s="12">
        <v>8888625.8000000007</v>
      </c>
      <c r="E155" s="13">
        <v>162726</v>
      </c>
      <c r="F155" s="13">
        <v>114282</v>
      </c>
      <c r="G155" s="13">
        <v>69951</v>
      </c>
      <c r="H155" s="14">
        <f t="shared" si="4"/>
        <v>1.6337436205343741</v>
      </c>
      <c r="I155" s="15">
        <f t="shared" si="5"/>
        <v>127.06931709339396</v>
      </c>
      <c r="J155" s="11" t="s">
        <v>94</v>
      </c>
    </row>
    <row r="156" spans="1:10" x14ac:dyDescent="0.25">
      <c r="A156" s="11" t="s">
        <v>113</v>
      </c>
      <c r="B156" s="11" t="s">
        <v>93</v>
      </c>
      <c r="C156" s="11" t="s">
        <v>93</v>
      </c>
      <c r="D156" s="12">
        <v>9651533.7799999993</v>
      </c>
      <c r="E156" s="13">
        <v>175888</v>
      </c>
      <c r="F156" s="13">
        <v>210579</v>
      </c>
      <c r="G156" s="13">
        <v>45058</v>
      </c>
      <c r="H156" s="14">
        <f t="shared" si="4"/>
        <v>4.6735096986106797</v>
      </c>
      <c r="I156" s="15">
        <f t="shared" si="5"/>
        <v>214.20244529273378</v>
      </c>
      <c r="J156" s="11" t="s">
        <v>94</v>
      </c>
    </row>
    <row r="157" spans="1:10" x14ac:dyDescent="0.25">
      <c r="A157" s="11" t="s">
        <v>113</v>
      </c>
      <c r="B157" s="11" t="s">
        <v>10</v>
      </c>
      <c r="C157" s="11" t="s">
        <v>11</v>
      </c>
      <c r="D157" s="12">
        <v>5337077.3600000003</v>
      </c>
      <c r="E157" s="13">
        <v>285108</v>
      </c>
      <c r="F157" s="13">
        <v>285297</v>
      </c>
      <c r="G157" s="13">
        <v>154476</v>
      </c>
      <c r="H157" s="14">
        <f t="shared" si="4"/>
        <v>1.8468694166084052</v>
      </c>
      <c r="I157" s="15">
        <f t="shared" si="5"/>
        <v>34.549556953831015</v>
      </c>
      <c r="J157" s="11" t="s">
        <v>2</v>
      </c>
    </row>
    <row r="158" spans="1:10" x14ac:dyDescent="0.25">
      <c r="A158" s="11" t="s">
        <v>113</v>
      </c>
      <c r="B158" s="11" t="s">
        <v>12</v>
      </c>
      <c r="C158" s="11" t="s">
        <v>13</v>
      </c>
      <c r="D158" s="12">
        <v>66984169.859999999</v>
      </c>
      <c r="E158" s="13">
        <v>873410</v>
      </c>
      <c r="F158" s="13">
        <v>1092276</v>
      </c>
      <c r="G158" s="13">
        <v>290646</v>
      </c>
      <c r="H158" s="14">
        <f t="shared" si="4"/>
        <v>3.7580974794079394</v>
      </c>
      <c r="I158" s="15">
        <f t="shared" si="5"/>
        <v>230.46651204558123</v>
      </c>
      <c r="J158" s="11" t="s">
        <v>0</v>
      </c>
    </row>
    <row r="159" spans="1:10" x14ac:dyDescent="0.25">
      <c r="A159" s="11" t="s">
        <v>113</v>
      </c>
      <c r="B159" s="11" t="s">
        <v>14</v>
      </c>
      <c r="C159" s="11" t="s">
        <v>15</v>
      </c>
      <c r="D159" s="12">
        <v>36102078.850000001</v>
      </c>
      <c r="E159" s="13">
        <v>311972</v>
      </c>
      <c r="F159" s="13">
        <v>402319</v>
      </c>
      <c r="G159" s="13">
        <v>123283</v>
      </c>
      <c r="H159" s="14">
        <f t="shared" si="4"/>
        <v>3.2633777568683437</v>
      </c>
      <c r="I159" s="15">
        <f t="shared" si="5"/>
        <v>292.83906824136341</v>
      </c>
      <c r="J159" s="11" t="s">
        <v>0</v>
      </c>
    </row>
    <row r="160" spans="1:10" x14ac:dyDescent="0.25">
      <c r="A160" s="11" t="s">
        <v>113</v>
      </c>
      <c r="B160" s="11" t="s">
        <v>16</v>
      </c>
      <c r="C160" s="11" t="s">
        <v>17</v>
      </c>
      <c r="D160" s="12">
        <v>208911153.65000001</v>
      </c>
      <c r="E160" s="13">
        <v>2215415</v>
      </c>
      <c r="F160" s="13">
        <v>2290426</v>
      </c>
      <c r="G160" s="13">
        <v>824728</v>
      </c>
      <c r="H160" s="14">
        <f t="shared" si="4"/>
        <v>2.7771895703795675</v>
      </c>
      <c r="I160" s="15">
        <f t="shared" si="5"/>
        <v>253.30915604902466</v>
      </c>
      <c r="J160" s="11" t="s">
        <v>2</v>
      </c>
    </row>
    <row r="161" spans="1:10" x14ac:dyDescent="0.25">
      <c r="A161" s="11" t="s">
        <v>113</v>
      </c>
      <c r="B161" s="11" t="s">
        <v>18</v>
      </c>
      <c r="C161" s="11" t="s">
        <v>19</v>
      </c>
      <c r="D161" s="12">
        <v>376090.93</v>
      </c>
      <c r="E161" s="13">
        <v>5009</v>
      </c>
      <c r="F161" s="13">
        <v>6845</v>
      </c>
      <c r="G161" s="13">
        <v>1089</v>
      </c>
      <c r="H161" s="14">
        <f t="shared" si="4"/>
        <v>6.2855831037649219</v>
      </c>
      <c r="I161" s="15">
        <f t="shared" si="5"/>
        <v>345.35438934802568</v>
      </c>
      <c r="J161" s="11" t="s">
        <v>4</v>
      </c>
    </row>
    <row r="162" spans="1:10" x14ac:dyDescent="0.25">
      <c r="A162" s="11" t="s">
        <v>113</v>
      </c>
      <c r="B162" s="11" t="s">
        <v>20</v>
      </c>
      <c r="C162" s="11" t="s">
        <v>21</v>
      </c>
      <c r="D162" s="12">
        <v>265483.49</v>
      </c>
      <c r="E162" s="13">
        <v>1963</v>
      </c>
      <c r="F162" s="13">
        <v>2228</v>
      </c>
      <c r="G162" s="13">
        <v>1520</v>
      </c>
      <c r="H162" s="14">
        <f t="shared" si="4"/>
        <v>1.4657894736842105</v>
      </c>
      <c r="I162" s="15">
        <f t="shared" si="5"/>
        <v>174.66019078947369</v>
      </c>
      <c r="J162" s="11" t="s">
        <v>2</v>
      </c>
    </row>
    <row r="163" spans="1:10" x14ac:dyDescent="0.25">
      <c r="A163" s="11" t="s">
        <v>113</v>
      </c>
      <c r="B163" s="11" t="s">
        <v>22</v>
      </c>
      <c r="C163" s="11" t="s">
        <v>23</v>
      </c>
      <c r="D163" s="12">
        <v>168462819</v>
      </c>
      <c r="E163" s="13">
        <v>2593186</v>
      </c>
      <c r="F163" s="13">
        <v>2059886</v>
      </c>
      <c r="G163" s="13">
        <v>779033</v>
      </c>
      <c r="H163" s="14">
        <f t="shared" si="4"/>
        <v>2.6441575645704356</v>
      </c>
      <c r="I163" s="15">
        <f t="shared" si="5"/>
        <v>216.246062747021</v>
      </c>
      <c r="J163" s="11" t="s">
        <v>0</v>
      </c>
    </row>
    <row r="164" spans="1:10" x14ac:dyDescent="0.25">
      <c r="A164" s="11" t="s">
        <v>113</v>
      </c>
      <c r="B164" s="11" t="s">
        <v>24</v>
      </c>
      <c r="C164" s="11" t="s">
        <v>25</v>
      </c>
      <c r="D164" s="12">
        <v>1743284.98</v>
      </c>
      <c r="E164" s="13">
        <v>45011</v>
      </c>
      <c r="F164" s="13">
        <v>45995</v>
      </c>
      <c r="G164" s="13">
        <v>12426</v>
      </c>
      <c r="H164" s="14">
        <f t="shared" si="4"/>
        <v>3.7015129567036857</v>
      </c>
      <c r="I164" s="15">
        <f t="shared" si="5"/>
        <v>140.29333494286175</v>
      </c>
      <c r="J164" s="11" t="s">
        <v>4</v>
      </c>
    </row>
    <row r="165" spans="1:10" x14ac:dyDescent="0.25">
      <c r="A165" s="11" t="s">
        <v>113</v>
      </c>
      <c r="B165" s="11" t="s">
        <v>28</v>
      </c>
      <c r="C165" s="11" t="s">
        <v>29</v>
      </c>
      <c r="D165" s="12">
        <v>51082139.880000003</v>
      </c>
      <c r="E165" s="13">
        <v>936212</v>
      </c>
      <c r="F165" s="13">
        <v>1051134</v>
      </c>
      <c r="G165" s="13">
        <v>273896</v>
      </c>
      <c r="H165" s="14">
        <f t="shared" si="4"/>
        <v>3.8377121243099572</v>
      </c>
      <c r="I165" s="15">
        <f t="shared" si="5"/>
        <v>186.50195650903993</v>
      </c>
      <c r="J165" s="11" t="s">
        <v>4</v>
      </c>
    </row>
    <row r="166" spans="1:10" x14ac:dyDescent="0.25">
      <c r="A166" s="11" t="s">
        <v>113</v>
      </c>
      <c r="B166" s="11" t="s">
        <v>30</v>
      </c>
      <c r="C166" s="11" t="s">
        <v>31</v>
      </c>
      <c r="D166" s="12">
        <v>6774449.2000000002</v>
      </c>
      <c r="E166" s="13">
        <v>62899</v>
      </c>
      <c r="F166" s="13">
        <v>79474</v>
      </c>
      <c r="G166" s="13">
        <v>25586</v>
      </c>
      <c r="H166" s="14">
        <f t="shared" si="4"/>
        <v>3.106151801766591</v>
      </c>
      <c r="I166" s="15">
        <f t="shared" si="5"/>
        <v>264.77171890877827</v>
      </c>
      <c r="J166" s="11" t="s">
        <v>4</v>
      </c>
    </row>
    <row r="167" spans="1:10" x14ac:dyDescent="0.25">
      <c r="A167" s="11" t="s">
        <v>113</v>
      </c>
      <c r="B167" s="11" t="s">
        <v>32</v>
      </c>
      <c r="C167" s="11" t="s">
        <v>33</v>
      </c>
      <c r="D167" s="12">
        <v>306202.83</v>
      </c>
      <c r="E167" s="13">
        <v>934</v>
      </c>
      <c r="F167" s="13">
        <v>7971</v>
      </c>
      <c r="G167" s="13">
        <v>58</v>
      </c>
      <c r="H167" s="14">
        <f t="shared" si="4"/>
        <v>137.43103448275863</v>
      </c>
      <c r="I167" s="15">
        <f t="shared" si="5"/>
        <v>5279.3591379310346</v>
      </c>
      <c r="J167" s="11" t="s">
        <v>4</v>
      </c>
    </row>
    <row r="168" spans="1:10" x14ac:dyDescent="0.25">
      <c r="A168" s="11" t="s">
        <v>113</v>
      </c>
      <c r="B168" s="11" t="s">
        <v>34</v>
      </c>
      <c r="C168" s="11" t="s">
        <v>35</v>
      </c>
      <c r="D168" s="12">
        <v>359947.53</v>
      </c>
      <c r="E168" s="13">
        <v>2706</v>
      </c>
      <c r="F168" s="13">
        <v>3319</v>
      </c>
      <c r="G168" s="13">
        <v>780</v>
      </c>
      <c r="H168" s="14">
        <f t="shared" si="4"/>
        <v>4.2551282051282051</v>
      </c>
      <c r="I168" s="15">
        <f t="shared" si="5"/>
        <v>461.47119230769232</v>
      </c>
      <c r="J168" s="11" t="s">
        <v>4</v>
      </c>
    </row>
    <row r="169" spans="1:10" x14ac:dyDescent="0.25">
      <c r="A169" s="11" t="s">
        <v>113</v>
      </c>
      <c r="B169" s="11" t="s">
        <v>36</v>
      </c>
      <c r="C169" s="11" t="s">
        <v>37</v>
      </c>
      <c r="D169" s="12">
        <v>6410205.1500000004</v>
      </c>
      <c r="E169" s="13">
        <v>34282</v>
      </c>
      <c r="F169" s="13">
        <v>34282</v>
      </c>
      <c r="G169" s="13">
        <v>17543</v>
      </c>
      <c r="H169" s="14">
        <f t="shared" si="4"/>
        <v>1.9541697543179615</v>
      </c>
      <c r="I169" s="15">
        <f t="shared" si="5"/>
        <v>365.39959813030839</v>
      </c>
      <c r="J169" s="11" t="s">
        <v>4</v>
      </c>
    </row>
    <row r="170" spans="1:10" x14ac:dyDescent="0.25">
      <c r="A170" s="11" t="s">
        <v>113</v>
      </c>
      <c r="B170" s="11" t="s">
        <v>38</v>
      </c>
      <c r="C170" s="11" t="s">
        <v>39</v>
      </c>
      <c r="D170" s="12">
        <v>4751438.41</v>
      </c>
      <c r="E170" s="13">
        <v>104552</v>
      </c>
      <c r="F170" s="13">
        <v>107735</v>
      </c>
      <c r="G170" s="13">
        <v>27641</v>
      </c>
      <c r="H170" s="14">
        <f t="shared" si="4"/>
        <v>3.8976520386382547</v>
      </c>
      <c r="I170" s="15">
        <f t="shared" si="5"/>
        <v>171.89820954379366</v>
      </c>
      <c r="J170" s="11" t="s">
        <v>4</v>
      </c>
    </row>
    <row r="171" spans="1:10" x14ac:dyDescent="0.25">
      <c r="A171" s="11" t="s">
        <v>113</v>
      </c>
      <c r="B171" s="11" t="s">
        <v>40</v>
      </c>
      <c r="C171" s="11" t="s">
        <v>41</v>
      </c>
      <c r="D171" s="12">
        <v>10201223.33</v>
      </c>
      <c r="E171" s="13">
        <v>165183</v>
      </c>
      <c r="F171" s="13">
        <v>165322</v>
      </c>
      <c r="G171" s="13">
        <v>48593</v>
      </c>
      <c r="H171" s="14">
        <f t="shared" si="4"/>
        <v>3.4021772683308296</v>
      </c>
      <c r="I171" s="15">
        <f t="shared" si="5"/>
        <v>209.93195172144135</v>
      </c>
      <c r="J171" s="11" t="s">
        <v>4</v>
      </c>
    </row>
    <row r="172" spans="1:10" x14ac:dyDescent="0.25">
      <c r="A172" s="11" t="s">
        <v>113</v>
      </c>
      <c r="B172" s="11" t="s">
        <v>42</v>
      </c>
      <c r="C172" s="11" t="s">
        <v>43</v>
      </c>
      <c r="D172" s="12">
        <v>141489.4</v>
      </c>
      <c r="E172" s="13">
        <v>2328</v>
      </c>
      <c r="F172" s="13">
        <v>2328</v>
      </c>
      <c r="G172" s="13">
        <v>628</v>
      </c>
      <c r="H172" s="14">
        <f t="shared" si="4"/>
        <v>3.7070063694267517</v>
      </c>
      <c r="I172" s="15">
        <f t="shared" si="5"/>
        <v>225.30159235668788</v>
      </c>
      <c r="J172" s="11" t="s">
        <v>4</v>
      </c>
    </row>
    <row r="173" spans="1:10" x14ac:dyDescent="0.25">
      <c r="A173" s="11" t="s">
        <v>113</v>
      </c>
      <c r="B173" s="11" t="s">
        <v>44</v>
      </c>
      <c r="C173" s="11" t="s">
        <v>45</v>
      </c>
      <c r="D173" s="12">
        <v>710593445.55999994</v>
      </c>
      <c r="E173" s="13">
        <v>15841697</v>
      </c>
      <c r="F173" s="13">
        <v>18024221</v>
      </c>
      <c r="G173" s="13">
        <v>2676158</v>
      </c>
      <c r="H173" s="14">
        <f t="shared" si="4"/>
        <v>6.7351109314173527</v>
      </c>
      <c r="I173" s="15">
        <f t="shared" si="5"/>
        <v>265.52746346067755</v>
      </c>
      <c r="J173" s="11" t="s">
        <v>4</v>
      </c>
    </row>
    <row r="174" spans="1:10" x14ac:dyDescent="0.25">
      <c r="A174" s="11" t="s">
        <v>113</v>
      </c>
      <c r="B174" s="11" t="s">
        <v>46</v>
      </c>
      <c r="C174" s="11" t="s">
        <v>47</v>
      </c>
      <c r="D174" s="12">
        <v>11106549.789999999</v>
      </c>
      <c r="E174" s="13">
        <v>272826</v>
      </c>
      <c r="F174" s="13">
        <v>545054</v>
      </c>
      <c r="G174" s="13">
        <v>39094</v>
      </c>
      <c r="H174" s="14">
        <f t="shared" si="4"/>
        <v>13.942139458740472</v>
      </c>
      <c r="I174" s="15">
        <f t="shared" si="5"/>
        <v>284.09857753107889</v>
      </c>
      <c r="J174" s="11" t="s">
        <v>4</v>
      </c>
    </row>
    <row r="175" spans="1:10" x14ac:dyDescent="0.25">
      <c r="A175" s="11" t="s">
        <v>113</v>
      </c>
      <c r="B175" s="11" t="s">
        <v>99</v>
      </c>
      <c r="C175" s="11" t="s">
        <v>100</v>
      </c>
      <c r="D175" s="12">
        <v>90924.52</v>
      </c>
      <c r="E175" s="13">
        <v>1360</v>
      </c>
      <c r="F175" s="13">
        <v>1363</v>
      </c>
      <c r="G175" s="13">
        <v>503</v>
      </c>
      <c r="H175" s="14">
        <f t="shared" si="4"/>
        <v>2.7097415506958251</v>
      </c>
      <c r="I175" s="15">
        <f t="shared" si="5"/>
        <v>180.76445328031809</v>
      </c>
      <c r="J175" s="11" t="s">
        <v>4</v>
      </c>
    </row>
    <row r="176" spans="1:10" x14ac:dyDescent="0.25">
      <c r="A176" s="11" t="s">
        <v>113</v>
      </c>
      <c r="B176" s="11" t="s">
        <v>50</v>
      </c>
      <c r="C176" s="11" t="s">
        <v>51</v>
      </c>
      <c r="D176" s="12">
        <v>170723.24</v>
      </c>
      <c r="E176" s="13">
        <v>497</v>
      </c>
      <c r="F176" s="13">
        <v>4118</v>
      </c>
      <c r="G176" s="13">
        <v>86</v>
      </c>
      <c r="H176" s="14">
        <f t="shared" si="4"/>
        <v>47.883720930232556</v>
      </c>
      <c r="I176" s="15">
        <f t="shared" si="5"/>
        <v>1985.1539534883721</v>
      </c>
      <c r="J176" s="11" t="s">
        <v>2</v>
      </c>
    </row>
    <row r="177" spans="1:10" x14ac:dyDescent="0.25">
      <c r="A177" s="11" t="s">
        <v>113</v>
      </c>
      <c r="B177" s="11" t="s">
        <v>52</v>
      </c>
      <c r="C177" s="11" t="s">
        <v>53</v>
      </c>
      <c r="D177" s="12">
        <v>444601.61</v>
      </c>
      <c r="E177" s="13">
        <v>3921</v>
      </c>
      <c r="F177" s="13">
        <v>4497</v>
      </c>
      <c r="G177" s="13">
        <v>1978</v>
      </c>
      <c r="H177" s="14">
        <f t="shared" si="4"/>
        <v>2.2735085945399391</v>
      </c>
      <c r="I177" s="15">
        <f t="shared" si="5"/>
        <v>224.77331142568249</v>
      </c>
      <c r="J177" s="11" t="s">
        <v>6</v>
      </c>
    </row>
    <row r="178" spans="1:10" x14ac:dyDescent="0.25">
      <c r="A178" s="11" t="s">
        <v>113</v>
      </c>
      <c r="B178" s="11" t="s">
        <v>54</v>
      </c>
      <c r="C178" s="11" t="s">
        <v>55</v>
      </c>
      <c r="D178" s="12">
        <v>1092710.17</v>
      </c>
      <c r="E178" s="13">
        <v>9988</v>
      </c>
      <c r="F178" s="13">
        <v>13388</v>
      </c>
      <c r="G178" s="13">
        <v>2114</v>
      </c>
      <c r="H178" s="14">
        <f t="shared" si="4"/>
        <v>6.3330179754020817</v>
      </c>
      <c r="I178" s="15">
        <f t="shared" si="5"/>
        <v>516.89222800378423</v>
      </c>
      <c r="J178" s="11" t="s">
        <v>6</v>
      </c>
    </row>
    <row r="179" spans="1:10" x14ac:dyDescent="0.25">
      <c r="A179" s="11" t="s">
        <v>113</v>
      </c>
      <c r="B179" s="11" t="s">
        <v>56</v>
      </c>
      <c r="C179" s="11" t="s">
        <v>57</v>
      </c>
      <c r="D179" s="12">
        <v>244832.35</v>
      </c>
      <c r="E179" s="13">
        <v>2057</v>
      </c>
      <c r="F179" s="13">
        <v>2444</v>
      </c>
      <c r="G179" s="13">
        <v>987</v>
      </c>
      <c r="H179" s="14">
        <f t="shared" si="4"/>
        <v>2.4761904761904763</v>
      </c>
      <c r="I179" s="15">
        <f t="shared" si="5"/>
        <v>248.05709219858156</v>
      </c>
      <c r="J179" s="11" t="s">
        <v>6</v>
      </c>
    </row>
    <row r="180" spans="1:10" x14ac:dyDescent="0.25">
      <c r="A180" s="11" t="s">
        <v>113</v>
      </c>
      <c r="B180" s="11" t="s">
        <v>58</v>
      </c>
      <c r="C180" s="11" t="s">
        <v>59</v>
      </c>
      <c r="D180" s="12">
        <v>3309293.17</v>
      </c>
      <c r="E180" s="13">
        <v>21130</v>
      </c>
      <c r="F180" s="13">
        <v>31509</v>
      </c>
      <c r="G180" s="13">
        <v>6588</v>
      </c>
      <c r="H180" s="14">
        <f t="shared" si="4"/>
        <v>4.7827868852459012</v>
      </c>
      <c r="I180" s="15">
        <f t="shared" si="5"/>
        <v>502.32136763812991</v>
      </c>
      <c r="J180" s="11" t="s">
        <v>6</v>
      </c>
    </row>
    <row r="181" spans="1:10" x14ac:dyDescent="0.25">
      <c r="A181" s="11" t="s">
        <v>113</v>
      </c>
      <c r="B181" s="11" t="s">
        <v>60</v>
      </c>
      <c r="C181" s="11" t="s">
        <v>61</v>
      </c>
      <c r="D181" s="12">
        <v>701.54</v>
      </c>
      <c r="E181" s="13">
        <v>10</v>
      </c>
      <c r="F181" s="13">
        <v>10</v>
      </c>
      <c r="G181" s="13">
        <v>5</v>
      </c>
      <c r="H181" s="14">
        <f t="shared" si="4"/>
        <v>2</v>
      </c>
      <c r="I181" s="15">
        <f t="shared" si="5"/>
        <v>140.30799999999999</v>
      </c>
      <c r="J181" s="11" t="s">
        <v>6</v>
      </c>
    </row>
    <row r="182" spans="1:10" x14ac:dyDescent="0.25">
      <c r="A182" s="11" t="s">
        <v>113</v>
      </c>
      <c r="B182" s="11" t="s">
        <v>62</v>
      </c>
      <c r="C182" s="11" t="s">
        <v>63</v>
      </c>
      <c r="D182" s="12">
        <v>1062650.79</v>
      </c>
      <c r="E182" s="13">
        <v>9821</v>
      </c>
      <c r="F182" s="13">
        <v>13920</v>
      </c>
      <c r="G182" s="13">
        <v>2465</v>
      </c>
      <c r="H182" s="14">
        <f t="shared" si="4"/>
        <v>5.6470588235294121</v>
      </c>
      <c r="I182" s="15">
        <f t="shared" si="5"/>
        <v>431.09565517241379</v>
      </c>
      <c r="J182" s="11" t="s">
        <v>6</v>
      </c>
    </row>
    <row r="183" spans="1:10" x14ac:dyDescent="0.25">
      <c r="A183" s="11" t="s">
        <v>113</v>
      </c>
      <c r="B183" s="11" t="s">
        <v>64</v>
      </c>
      <c r="C183" s="11" t="s">
        <v>65</v>
      </c>
      <c r="D183" s="12">
        <v>6760354.21</v>
      </c>
      <c r="E183" s="13">
        <v>61410</v>
      </c>
      <c r="F183" s="13">
        <v>90719</v>
      </c>
      <c r="G183" s="13">
        <v>7075</v>
      </c>
      <c r="H183" s="14">
        <f t="shared" si="4"/>
        <v>12.822473498233215</v>
      </c>
      <c r="I183" s="15">
        <f t="shared" si="5"/>
        <v>955.52709681978797</v>
      </c>
      <c r="J183" s="11" t="s">
        <v>6</v>
      </c>
    </row>
    <row r="184" spans="1:10" x14ac:dyDescent="0.25">
      <c r="A184" s="11" t="s">
        <v>113</v>
      </c>
      <c r="B184" s="11" t="s">
        <v>66</v>
      </c>
      <c r="C184" s="11" t="s">
        <v>67</v>
      </c>
      <c r="D184" s="12">
        <v>26508059.039999999</v>
      </c>
      <c r="E184" s="13">
        <v>250334</v>
      </c>
      <c r="F184" s="13">
        <v>370209</v>
      </c>
      <c r="G184" s="13">
        <v>14449</v>
      </c>
      <c r="H184" s="14">
        <f t="shared" si="4"/>
        <v>25.621773133088794</v>
      </c>
      <c r="I184" s="15">
        <f t="shared" si="5"/>
        <v>1834.5947152052045</v>
      </c>
      <c r="J184" s="11" t="s">
        <v>6</v>
      </c>
    </row>
    <row r="185" spans="1:10" x14ac:dyDescent="0.25">
      <c r="A185" s="11" t="s">
        <v>113</v>
      </c>
      <c r="B185" s="11" t="s">
        <v>68</v>
      </c>
      <c r="C185" s="11" t="s">
        <v>69</v>
      </c>
      <c r="D185" s="12">
        <v>14134461.460000001</v>
      </c>
      <c r="E185" s="13">
        <v>386931</v>
      </c>
      <c r="F185" s="13">
        <v>403840</v>
      </c>
      <c r="G185" s="13">
        <v>103234</v>
      </c>
      <c r="H185" s="14">
        <f t="shared" si="4"/>
        <v>3.9118894937714317</v>
      </c>
      <c r="I185" s="15">
        <f t="shared" si="5"/>
        <v>136.9167276284945</v>
      </c>
      <c r="J185" s="11" t="s">
        <v>4</v>
      </c>
    </row>
    <row r="186" spans="1:10" x14ac:dyDescent="0.25">
      <c r="A186" s="11" t="s">
        <v>113</v>
      </c>
      <c r="B186" s="11" t="s">
        <v>70</v>
      </c>
      <c r="C186" s="11" t="s">
        <v>71</v>
      </c>
      <c r="D186" s="12">
        <v>17915847.59</v>
      </c>
      <c r="E186" s="13">
        <v>572234</v>
      </c>
      <c r="F186" s="13">
        <v>592037</v>
      </c>
      <c r="G186" s="13">
        <v>21642</v>
      </c>
      <c r="H186" s="14">
        <f t="shared" si="4"/>
        <v>27.355928287588949</v>
      </c>
      <c r="I186" s="15">
        <f t="shared" si="5"/>
        <v>827.82772340818781</v>
      </c>
      <c r="J186" s="11" t="s">
        <v>6</v>
      </c>
    </row>
    <row r="187" spans="1:10" x14ac:dyDescent="0.25">
      <c r="A187" s="11" t="s">
        <v>113</v>
      </c>
      <c r="B187" s="11" t="s">
        <v>72</v>
      </c>
      <c r="C187" s="11" t="s">
        <v>73</v>
      </c>
      <c r="D187" s="12">
        <v>179242795.16999999</v>
      </c>
      <c r="E187" s="13">
        <v>2310737</v>
      </c>
      <c r="F187" s="13">
        <v>3298670</v>
      </c>
      <c r="G187" s="13">
        <v>224913</v>
      </c>
      <c r="H187" s="14">
        <f t="shared" si="4"/>
        <v>14.666426573830771</v>
      </c>
      <c r="I187" s="15">
        <f t="shared" si="5"/>
        <v>796.94279641461355</v>
      </c>
      <c r="J187" s="11" t="s">
        <v>6</v>
      </c>
    </row>
    <row r="188" spans="1:10" x14ac:dyDescent="0.25">
      <c r="A188" s="11" t="s">
        <v>113</v>
      </c>
      <c r="B188" s="11" t="s">
        <v>74</v>
      </c>
      <c r="C188" s="11" t="s">
        <v>75</v>
      </c>
      <c r="D188" s="12">
        <v>2442824.62</v>
      </c>
      <c r="E188" s="13">
        <v>7392</v>
      </c>
      <c r="F188" s="13">
        <v>8646</v>
      </c>
      <c r="G188" s="13">
        <v>2670</v>
      </c>
      <c r="H188" s="14">
        <f t="shared" si="4"/>
        <v>3.238202247191011</v>
      </c>
      <c r="I188" s="15">
        <f t="shared" si="5"/>
        <v>914.91558801498127</v>
      </c>
      <c r="J188" s="11" t="s">
        <v>2</v>
      </c>
    </row>
    <row r="189" spans="1:10" x14ac:dyDescent="0.25">
      <c r="A189" s="11" t="s">
        <v>113</v>
      </c>
      <c r="B189" s="11" t="s">
        <v>76</v>
      </c>
      <c r="C189" s="11" t="s">
        <v>77</v>
      </c>
      <c r="D189" s="12">
        <v>484.37</v>
      </c>
      <c r="E189" s="13">
        <v>4</v>
      </c>
      <c r="F189" s="13">
        <v>3</v>
      </c>
      <c r="G189" s="13">
        <v>2</v>
      </c>
      <c r="H189" s="14">
        <f t="shared" si="4"/>
        <v>1.5</v>
      </c>
      <c r="I189" s="15">
        <f t="shared" si="5"/>
        <v>242.185</v>
      </c>
      <c r="J189" s="11" t="s">
        <v>0</v>
      </c>
    </row>
    <row r="190" spans="1:10" x14ac:dyDescent="0.25">
      <c r="A190" s="11" t="s">
        <v>113</v>
      </c>
      <c r="B190" s="11" t="s">
        <v>97</v>
      </c>
      <c r="C190" s="11" t="s">
        <v>98</v>
      </c>
      <c r="D190" s="12">
        <v>1184.4000000000001</v>
      </c>
      <c r="E190" s="13">
        <v>8</v>
      </c>
      <c r="F190" s="13">
        <v>8</v>
      </c>
      <c r="G190" s="13">
        <v>8</v>
      </c>
      <c r="H190" s="14">
        <f t="shared" si="4"/>
        <v>1</v>
      </c>
      <c r="I190" s="15">
        <f t="shared" si="5"/>
        <v>148.05000000000001</v>
      </c>
      <c r="J190" s="11" t="s">
        <v>6</v>
      </c>
    </row>
    <row r="191" spans="1:10" x14ac:dyDescent="0.25">
      <c r="A191" s="11" t="s">
        <v>113</v>
      </c>
      <c r="B191" s="11" t="s">
        <v>80</v>
      </c>
      <c r="C191" s="11" t="s">
        <v>81</v>
      </c>
      <c r="D191" s="12">
        <v>25.89</v>
      </c>
      <c r="E191" s="13">
        <v>1</v>
      </c>
      <c r="F191" s="13">
        <v>1</v>
      </c>
      <c r="G191" s="13">
        <v>1</v>
      </c>
      <c r="H191" s="14">
        <f t="shared" si="4"/>
        <v>1</v>
      </c>
      <c r="I191" s="15">
        <f t="shared" si="5"/>
        <v>25.89</v>
      </c>
      <c r="J191" s="11" t="s">
        <v>2</v>
      </c>
    </row>
    <row r="192" spans="1:10" x14ac:dyDescent="0.25">
      <c r="A192" s="11" t="s">
        <v>113</v>
      </c>
      <c r="B192" s="11" t="s">
        <v>82</v>
      </c>
      <c r="C192" s="11" t="s">
        <v>83</v>
      </c>
      <c r="D192" s="12">
        <v>35595797.329999998</v>
      </c>
      <c r="E192" s="13">
        <v>357856</v>
      </c>
      <c r="F192" s="13">
        <v>510618</v>
      </c>
      <c r="G192" s="13">
        <v>121540</v>
      </c>
      <c r="H192" s="14">
        <f t="shared" si="4"/>
        <v>4.2012341615928914</v>
      </c>
      <c r="I192" s="15">
        <f t="shared" si="5"/>
        <v>292.87310622017441</v>
      </c>
      <c r="J192" s="11" t="s">
        <v>4</v>
      </c>
    </row>
    <row r="193" spans="1:10" x14ac:dyDescent="0.25">
      <c r="A193" s="11" t="s">
        <v>113</v>
      </c>
      <c r="B193" s="11" t="s">
        <v>84</v>
      </c>
      <c r="C193" s="11" t="s">
        <v>85</v>
      </c>
      <c r="D193" s="12">
        <v>261771998.08000001</v>
      </c>
      <c r="E193" s="13">
        <v>875924</v>
      </c>
      <c r="F193" s="13">
        <v>4090989</v>
      </c>
      <c r="G193" s="13">
        <v>234732</v>
      </c>
      <c r="H193" s="14">
        <f t="shared" si="4"/>
        <v>17.428339553192576</v>
      </c>
      <c r="I193" s="15">
        <f t="shared" si="5"/>
        <v>1115.1951931564508</v>
      </c>
      <c r="J193" s="11" t="s">
        <v>6</v>
      </c>
    </row>
    <row r="194" spans="1:10" x14ac:dyDescent="0.25">
      <c r="A194" s="31" t="s">
        <v>113</v>
      </c>
      <c r="B194" s="31" t="s">
        <v>86</v>
      </c>
      <c r="C194" s="31" t="s">
        <v>87</v>
      </c>
      <c r="D194" s="32">
        <v>6068450.2400000002</v>
      </c>
      <c r="E194" s="33">
        <v>118532</v>
      </c>
      <c r="F194" s="33">
        <v>84561</v>
      </c>
      <c r="G194" s="33">
        <v>51590</v>
      </c>
      <c r="H194" s="34">
        <f t="shared" si="4"/>
        <v>1.639096724171351</v>
      </c>
      <c r="I194" s="35">
        <f t="shared" si="5"/>
        <v>117.628421011824</v>
      </c>
      <c r="J194" s="31" t="s">
        <v>94</v>
      </c>
    </row>
    <row r="196" spans="1:10" x14ac:dyDescent="0.25">
      <c r="A196" s="30" t="s">
        <v>114</v>
      </c>
    </row>
  </sheetData>
  <mergeCells count="1">
    <mergeCell ref="A1:J1"/>
  </mergeCells>
  <conditionalFormatting sqref="A4:J44">
    <cfRule type="expression" dxfId="4" priority="5">
      <formula>MOD(ROW(),2)=0</formula>
    </cfRule>
  </conditionalFormatting>
  <conditionalFormatting sqref="A45:J83">
    <cfRule type="expression" dxfId="3" priority="4">
      <formula>MOD(ROW(),2)=0</formula>
    </cfRule>
  </conditionalFormatting>
  <conditionalFormatting sqref="A84:J119">
    <cfRule type="expression" dxfId="2" priority="3">
      <formula>MOD(ROW(),2)=0</formula>
    </cfRule>
  </conditionalFormatting>
  <conditionalFormatting sqref="A120:J155">
    <cfRule type="expression" dxfId="1" priority="2">
      <formula>MOD(ROW(),2)=0</formula>
    </cfRule>
  </conditionalFormatting>
  <conditionalFormatting sqref="A156:J194">
    <cfRule type="expression" dxfId="0" priority="1">
      <formula>MOD(ROW(),2)=0</formula>
    </cfRule>
  </conditionalFormatting>
  <pageMargins left="0.45" right="0.2" top="0.5" bottom="0.75" header="0.3" footer="0.3"/>
  <pageSetup scale="75" orientation="landscape" r:id="rId1"/>
  <headerFooter>
    <oddHeader>&amp;R&amp;"Arial,Bold"&amp;10R1018</oddHeader>
    <oddFooter xml:space="preserve">&amp;C&amp;"Arial,Italic"&amp;8&amp;P / &amp;N&amp;R&amp;"Arial,Italic"&amp;8Prepared by: Health Analytics Branch, Alberta Health
</oddFooter>
  </headerFooter>
  <rowBreaks count="4" manualBreakCount="4">
    <brk id="44" max="9" man="1"/>
    <brk id="83" max="9" man="1"/>
    <brk id="119" max="9" man="1"/>
    <brk id="155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B5FA944B37F41936AFCE5E77ACF25" ma:contentTypeVersion="0" ma:contentTypeDescription="Create a new document." ma:contentTypeScope="" ma:versionID="291f7bdef21947fff5f11d3a129be6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006E7-3A2C-4FC1-AB70-F230FABBD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92D020-F2FC-4E38-B3C7-174C23F2D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4A95A5-67C5-4896-908D-323401E03F0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Functional Centre Data</vt:lpstr>
      <vt:lpstr>Delivery Site Function Data</vt:lpstr>
      <vt:lpstr>'Delivery Site Function Data'!Print_Area</vt:lpstr>
      <vt:lpstr>'Functional Centre Data'!Print_Area</vt:lpstr>
      <vt:lpstr>'Delivery Site Function Data'!Print_Titles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david.onyschuk</dc:creator>
  <cp:lastModifiedBy>david.onyschuk</cp:lastModifiedBy>
  <cp:lastPrinted>2016-03-24T19:47:06Z</cp:lastPrinted>
  <dcterms:created xsi:type="dcterms:W3CDTF">2014-04-11T21:03:33Z</dcterms:created>
  <dcterms:modified xsi:type="dcterms:W3CDTF">2016-04-11T20:46:03Z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0x010100C64B5FA944B37F41936AFCE5E77ACF25</vt:lpwstr>
  </property>
</Properties>
</file>