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M:\EFP\OSI\Demography\Publications_Analysis\QuarterlyPopReports\2023\Q2\"/>
    </mc:Choice>
  </mc:AlternateContent>
  <xr:revisionPtr revIDLastSave="0" documentId="13_ncr:1_{56B73B08-93D0-4019-AE2E-98BB3CA0862E}" xr6:coauthVersionLast="47" xr6:coauthVersionMax="47" xr10:uidLastSave="{00000000-0000-0000-0000-000000000000}"/>
  <bookViews>
    <workbookView xWindow="-120" yWindow="-120" windowWidth="25440" windowHeight="15390" tabRatio="541" xr2:uid="{00000000-000D-0000-FFFF-FFFF00000000}"/>
  </bookViews>
  <sheets>
    <sheet name="Component_CalendarYr" sheetId="1" r:id="rId1"/>
    <sheet name="Component_Census Yr" sheetId="2" r:id="rId2"/>
  </sheets>
  <definedNames>
    <definedName name="_xlnm.Print_Area" localSheetId="1">'Component_Census Yr'!$A$1:$O$325</definedName>
    <definedName name="_xlnm.Print_Titles" localSheetId="0">Component_CalendarYr!$4:$5</definedName>
    <definedName name="_xlnm.Print_Titles" localSheetId="1">'Component_Census Yr'!$4:$5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74" i="1" l="1"/>
  <c r="K273" i="1"/>
  <c r="L273" i="1" s="1"/>
  <c r="O273" i="1" s="1"/>
  <c r="K272" i="1"/>
  <c r="K271" i="1"/>
  <c r="L271" i="1" s="1"/>
  <c r="O271" i="1" s="1"/>
  <c r="K280" i="1"/>
  <c r="L280" i="1" s="1"/>
  <c r="K279" i="1"/>
  <c r="K278" i="1"/>
  <c r="L278" i="1" s="1"/>
  <c r="K277" i="1"/>
  <c r="K281" i="1" s="1"/>
  <c r="K286" i="1"/>
  <c r="K285" i="1"/>
  <c r="K284" i="1"/>
  <c r="K283" i="1"/>
  <c r="K287" i="1" s="1"/>
  <c r="K292" i="1"/>
  <c r="K293" i="1" s="1"/>
  <c r="K291" i="1"/>
  <c r="L291" i="1" s="1"/>
  <c r="O291" i="1" s="1"/>
  <c r="K290" i="1"/>
  <c r="K289" i="1"/>
  <c r="K298" i="1"/>
  <c r="L298" i="1" s="1"/>
  <c r="O298" i="1" s="1"/>
  <c r="K297" i="1"/>
  <c r="K296" i="1"/>
  <c r="K295" i="1"/>
  <c r="K304" i="1"/>
  <c r="L304" i="1" s="1"/>
  <c r="O304" i="1" s="1"/>
  <c r="K303" i="1"/>
  <c r="L303" i="1" s="1"/>
  <c r="K302" i="1"/>
  <c r="K301" i="1"/>
  <c r="K310" i="1"/>
  <c r="L310" i="1" s="1"/>
  <c r="O310" i="1" s="1"/>
  <c r="K309" i="1"/>
  <c r="L309" i="1" s="1"/>
  <c r="K308" i="1"/>
  <c r="L308" i="1" s="1"/>
  <c r="O308" i="1" s="1"/>
  <c r="K307" i="1"/>
  <c r="K311" i="1" s="1"/>
  <c r="K313" i="1"/>
  <c r="K317" i="1"/>
  <c r="K314" i="1"/>
  <c r="K316" i="2"/>
  <c r="O316" i="2"/>
  <c r="O315" i="2"/>
  <c r="O317" i="2" s="1"/>
  <c r="O314" i="2"/>
  <c r="O313" i="2"/>
  <c r="O310" i="2"/>
  <c r="O309" i="2"/>
  <c r="O308" i="2"/>
  <c r="O311" i="2" s="1"/>
  <c r="O307" i="2"/>
  <c r="O304" i="2"/>
  <c r="O303" i="2"/>
  <c r="O302" i="2"/>
  <c r="O301" i="2"/>
  <c r="O298" i="2"/>
  <c r="O297" i="2"/>
  <c r="O296" i="2"/>
  <c r="O299" i="2" s="1"/>
  <c r="O295" i="2"/>
  <c r="O292" i="2"/>
  <c r="O291" i="2"/>
  <c r="O290" i="2"/>
  <c r="O293" i="2" s="1"/>
  <c r="O289" i="2"/>
  <c r="O286" i="2"/>
  <c r="O285" i="2"/>
  <c r="O284" i="2"/>
  <c r="O287" i="2" s="1"/>
  <c r="O283" i="2"/>
  <c r="O280" i="2"/>
  <c r="O279" i="2"/>
  <c r="O278" i="2"/>
  <c r="O277" i="2"/>
  <c r="O281" i="2" s="1"/>
  <c r="O274" i="2"/>
  <c r="O273" i="2"/>
  <c r="O272" i="2"/>
  <c r="O271" i="2"/>
  <c r="O268" i="2"/>
  <c r="O267" i="2"/>
  <c r="O266" i="2"/>
  <c r="O265" i="2"/>
  <c r="O269" i="2" s="1"/>
  <c r="O262" i="2"/>
  <c r="O261" i="2"/>
  <c r="O263" i="2" s="1"/>
  <c r="O260" i="2"/>
  <c r="O259" i="2"/>
  <c r="O256" i="2"/>
  <c r="O255" i="2"/>
  <c r="O254" i="2"/>
  <c r="O253" i="2"/>
  <c r="O257" i="2" s="1"/>
  <c r="O250" i="2"/>
  <c r="O249" i="2"/>
  <c r="O248" i="2"/>
  <c r="O247" i="2"/>
  <c r="O244" i="2"/>
  <c r="O245" i="2" s="1"/>
  <c r="O243" i="2"/>
  <c r="O242" i="2"/>
  <c r="O241" i="2"/>
  <c r="O238" i="2"/>
  <c r="O237" i="2"/>
  <c r="O236" i="2"/>
  <c r="O239" i="2" s="1"/>
  <c r="O235" i="2"/>
  <c r="O232" i="2"/>
  <c r="O231" i="2"/>
  <c r="O230" i="2"/>
  <c r="O229" i="2"/>
  <c r="O233" i="2" s="1"/>
  <c r="O226" i="2"/>
  <c r="O227" i="2" s="1"/>
  <c r="O225" i="2"/>
  <c r="O224" i="2"/>
  <c r="O223" i="2"/>
  <c r="O220" i="2"/>
  <c r="O219" i="2"/>
  <c r="O218" i="2"/>
  <c r="O217" i="2"/>
  <c r="O214" i="2"/>
  <c r="O213" i="2"/>
  <c r="O212" i="2"/>
  <c r="O211" i="2"/>
  <c r="O208" i="2"/>
  <c r="O207" i="2"/>
  <c r="O206" i="2"/>
  <c r="O205" i="2"/>
  <c r="O202" i="2"/>
  <c r="O201" i="2"/>
  <c r="O200" i="2"/>
  <c r="O199" i="2"/>
  <c r="O203" i="2" s="1"/>
  <c r="O196" i="2"/>
  <c r="O195" i="2"/>
  <c r="O194" i="2"/>
  <c r="O197" i="2" s="1"/>
  <c r="O193" i="2"/>
  <c r="O190" i="2"/>
  <c r="O189" i="2"/>
  <c r="O188" i="2"/>
  <c r="O187" i="2"/>
  <c r="O191" i="2" s="1"/>
  <c r="O182" i="2"/>
  <c r="O183" i="2"/>
  <c r="O184" i="2"/>
  <c r="O181" i="2"/>
  <c r="O185" i="2"/>
  <c r="N185" i="2"/>
  <c r="M185" i="2"/>
  <c r="L316" i="2"/>
  <c r="L315" i="2"/>
  <c r="L314" i="2"/>
  <c r="L317" i="2" s="1"/>
  <c r="L313" i="2"/>
  <c r="L310" i="2"/>
  <c r="L309" i="2"/>
  <c r="L308" i="2"/>
  <c r="L307" i="2"/>
  <c r="L311" i="2" s="1"/>
  <c r="L304" i="2"/>
  <c r="L303" i="2"/>
  <c r="L302" i="2"/>
  <c r="L305" i="2" s="1"/>
  <c r="L301" i="2"/>
  <c r="L298" i="2"/>
  <c r="L297" i="2"/>
  <c r="L296" i="2"/>
  <c r="L295" i="2"/>
  <c r="L299" i="2" s="1"/>
  <c r="L292" i="2"/>
  <c r="L291" i="2"/>
  <c r="L290" i="2"/>
  <c r="L289" i="2"/>
  <c r="L293" i="2" s="1"/>
  <c r="L286" i="2"/>
  <c r="L285" i="2"/>
  <c r="L284" i="2"/>
  <c r="L287" i="2" s="1"/>
  <c r="L283" i="2"/>
  <c r="L280" i="2"/>
  <c r="L279" i="2"/>
  <c r="L278" i="2"/>
  <c r="L281" i="2" s="1"/>
  <c r="L277" i="2"/>
  <c r="L274" i="2"/>
  <c r="L273" i="2"/>
  <c r="L272" i="2"/>
  <c r="L271" i="2"/>
  <c r="L275" i="2" s="1"/>
  <c r="L268" i="2"/>
  <c r="L267" i="2"/>
  <c r="L266" i="2"/>
  <c r="L265" i="2"/>
  <c r="L269" i="2" s="1"/>
  <c r="L262" i="2"/>
  <c r="L261" i="2"/>
  <c r="L260" i="2"/>
  <c r="L263" i="2" s="1"/>
  <c r="L259" i="2"/>
  <c r="L256" i="2"/>
  <c r="L255" i="2"/>
  <c r="L254" i="2"/>
  <c r="L257" i="2" s="1"/>
  <c r="L253" i="2"/>
  <c r="L250" i="2"/>
  <c r="L249" i="2"/>
  <c r="L248" i="2"/>
  <c r="L247" i="2"/>
  <c r="L251" i="2" s="1"/>
  <c r="L244" i="2"/>
  <c r="L243" i="2"/>
  <c r="L242" i="2"/>
  <c r="L241" i="2"/>
  <c r="L245" i="2" s="1"/>
  <c r="L238" i="2"/>
  <c r="L237" i="2"/>
  <c r="L236" i="2"/>
  <c r="L235" i="2"/>
  <c r="L239" i="2" s="1"/>
  <c r="L232" i="2"/>
  <c r="L231" i="2"/>
  <c r="L230" i="2"/>
  <c r="L229" i="2"/>
  <c r="L233" i="2" s="1"/>
  <c r="L226" i="2"/>
  <c r="L225" i="2"/>
  <c r="L224" i="2"/>
  <c r="L223" i="2"/>
  <c r="L227" i="2" s="1"/>
  <c r="L220" i="2"/>
  <c r="L219" i="2"/>
  <c r="L218" i="2"/>
  <c r="L217" i="2"/>
  <c r="L221" i="2" s="1"/>
  <c r="L214" i="2"/>
  <c r="L213" i="2"/>
  <c r="L212" i="2"/>
  <c r="L211" i="2"/>
  <c r="L208" i="2"/>
  <c r="L207" i="2"/>
  <c r="L206" i="2"/>
  <c r="L209" i="2" s="1"/>
  <c r="L205" i="2"/>
  <c r="L202" i="2"/>
  <c r="L201" i="2"/>
  <c r="L200" i="2"/>
  <c r="L199" i="2"/>
  <c r="L196" i="2"/>
  <c r="L195" i="2"/>
  <c r="L197" i="2" s="1"/>
  <c r="L194" i="2"/>
  <c r="L193" i="2"/>
  <c r="L188" i="2"/>
  <c r="L191" i="2" s="1"/>
  <c r="L189" i="2"/>
  <c r="L190" i="2"/>
  <c r="L187" i="2"/>
  <c r="K315" i="2"/>
  <c r="K314" i="2"/>
  <c r="K313" i="2"/>
  <c r="K310" i="2"/>
  <c r="K309" i="2"/>
  <c r="K311" i="2" s="1"/>
  <c r="K308" i="2"/>
  <c r="K307" i="2"/>
  <c r="K304" i="2"/>
  <c r="K303" i="2"/>
  <c r="K302" i="2"/>
  <c r="K301" i="2"/>
  <c r="K305" i="2" s="1"/>
  <c r="K298" i="2"/>
  <c r="K297" i="2"/>
  <c r="K296" i="2"/>
  <c r="K295" i="2"/>
  <c r="K299" i="2" s="1"/>
  <c r="K292" i="2"/>
  <c r="K291" i="2"/>
  <c r="K290" i="2"/>
  <c r="K293" i="2" s="1"/>
  <c r="K289" i="2"/>
  <c r="K286" i="2"/>
  <c r="K285" i="2"/>
  <c r="K287" i="2" s="1"/>
  <c r="K284" i="2"/>
  <c r="K283" i="2"/>
  <c r="K280" i="2"/>
  <c r="K279" i="2"/>
  <c r="K278" i="2"/>
  <c r="K277" i="2"/>
  <c r="K281" i="2" s="1"/>
  <c r="K274" i="2"/>
  <c r="K273" i="2"/>
  <c r="K272" i="2"/>
  <c r="K271" i="2"/>
  <c r="K275" i="2" s="1"/>
  <c r="K268" i="2"/>
  <c r="K267" i="2"/>
  <c r="K266" i="2"/>
  <c r="K269" i="2" s="1"/>
  <c r="K265" i="2"/>
  <c r="K262" i="2"/>
  <c r="K261" i="2"/>
  <c r="K260" i="2"/>
  <c r="K263" i="2" s="1"/>
  <c r="K259" i="2"/>
  <c r="K256" i="2"/>
  <c r="K255" i="2"/>
  <c r="K254" i="2"/>
  <c r="K253" i="2"/>
  <c r="K257" i="2" s="1"/>
  <c r="K250" i="2"/>
  <c r="K249" i="2"/>
  <c r="K248" i="2"/>
  <c r="K247" i="2"/>
  <c r="K244" i="2"/>
  <c r="K243" i="2"/>
  <c r="K245" i="2" s="1"/>
  <c r="K242" i="2"/>
  <c r="K241" i="2"/>
  <c r="K238" i="2"/>
  <c r="K237" i="2"/>
  <c r="K236" i="2"/>
  <c r="K239" i="2" s="1"/>
  <c r="K235" i="2"/>
  <c r="K232" i="2"/>
  <c r="K231" i="2"/>
  <c r="K230" i="2"/>
  <c r="K229" i="2"/>
  <c r="K226" i="2"/>
  <c r="K225" i="2"/>
  <c r="K227" i="2" s="1"/>
  <c r="K224" i="2"/>
  <c r="K223" i="2"/>
  <c r="K220" i="2"/>
  <c r="K219" i="2"/>
  <c r="K218" i="2"/>
  <c r="K217" i="2"/>
  <c r="K221" i="2" s="1"/>
  <c r="K214" i="2"/>
  <c r="K213" i="2"/>
  <c r="K212" i="2"/>
  <c r="K215" i="2" s="1"/>
  <c r="K211" i="2"/>
  <c r="K208" i="2"/>
  <c r="K207" i="2"/>
  <c r="K206" i="2"/>
  <c r="K205" i="2"/>
  <c r="K209" i="2" s="1"/>
  <c r="K202" i="2"/>
  <c r="K201" i="2"/>
  <c r="K200" i="2"/>
  <c r="K199" i="2"/>
  <c r="K196" i="2"/>
  <c r="K195" i="2"/>
  <c r="K194" i="2"/>
  <c r="K197" i="2" s="1"/>
  <c r="K193" i="2"/>
  <c r="K188" i="2"/>
  <c r="K191" i="2" s="1"/>
  <c r="K189" i="2"/>
  <c r="K190" i="2"/>
  <c r="K187" i="2"/>
  <c r="J317" i="2"/>
  <c r="J311" i="2"/>
  <c r="J305" i="2"/>
  <c r="J299" i="2"/>
  <c r="J293" i="2"/>
  <c r="J287" i="2"/>
  <c r="J281" i="2"/>
  <c r="J275" i="2"/>
  <c r="J269" i="2"/>
  <c r="J263" i="2"/>
  <c r="J257" i="2"/>
  <c r="J251" i="2"/>
  <c r="J245" i="2"/>
  <c r="J239" i="2"/>
  <c r="J233" i="2"/>
  <c r="J227" i="2"/>
  <c r="J221" i="2"/>
  <c r="J215" i="2"/>
  <c r="J209" i="2"/>
  <c r="J203" i="2"/>
  <c r="J197" i="2"/>
  <c r="J191" i="2"/>
  <c r="O305" i="2"/>
  <c r="O275" i="2"/>
  <c r="O251" i="2"/>
  <c r="O221" i="2"/>
  <c r="O215" i="2"/>
  <c r="L215" i="2"/>
  <c r="O209" i="2"/>
  <c r="L203" i="2"/>
  <c r="L185" i="2"/>
  <c r="O179" i="2"/>
  <c r="L179" i="2"/>
  <c r="K179" i="2"/>
  <c r="K185" i="2"/>
  <c r="K203" i="2"/>
  <c r="K233" i="2"/>
  <c r="K251" i="2"/>
  <c r="K317" i="2"/>
  <c r="D317" i="2"/>
  <c r="D311" i="2"/>
  <c r="D305" i="2"/>
  <c r="D299" i="2"/>
  <c r="D293" i="2"/>
  <c r="D287" i="2"/>
  <c r="D281" i="2"/>
  <c r="D275" i="2"/>
  <c r="D269" i="2"/>
  <c r="D263" i="2"/>
  <c r="D257" i="2"/>
  <c r="D251" i="2"/>
  <c r="D245" i="2"/>
  <c r="D239" i="2"/>
  <c r="D233" i="2"/>
  <c r="D227" i="2"/>
  <c r="D221" i="2"/>
  <c r="D215" i="2"/>
  <c r="D209" i="2"/>
  <c r="D203" i="2"/>
  <c r="D197" i="2"/>
  <c r="D191" i="2"/>
  <c r="D185" i="2"/>
  <c r="D179" i="2"/>
  <c r="N179" i="2"/>
  <c r="M179" i="2"/>
  <c r="N191" i="2"/>
  <c r="M191" i="2"/>
  <c r="N197" i="2"/>
  <c r="M197" i="2"/>
  <c r="N203" i="2"/>
  <c r="M203" i="2"/>
  <c r="N209" i="2"/>
  <c r="M209" i="2"/>
  <c r="N215" i="2"/>
  <c r="M215" i="2"/>
  <c r="N221" i="2"/>
  <c r="M221" i="2"/>
  <c r="N227" i="2"/>
  <c r="M227" i="2"/>
  <c r="N233" i="2"/>
  <c r="M233" i="2"/>
  <c r="N239" i="2"/>
  <c r="M239" i="2"/>
  <c r="N245" i="2"/>
  <c r="M245" i="2"/>
  <c r="N251" i="2"/>
  <c r="M251" i="2"/>
  <c r="N257" i="2"/>
  <c r="M257" i="2"/>
  <c r="N263" i="2"/>
  <c r="M263" i="2"/>
  <c r="N269" i="2"/>
  <c r="M269" i="2"/>
  <c r="N275" i="2"/>
  <c r="M275" i="2"/>
  <c r="N281" i="2"/>
  <c r="M281" i="2"/>
  <c r="N287" i="2"/>
  <c r="M287" i="2"/>
  <c r="N293" i="2"/>
  <c r="M293" i="2"/>
  <c r="N299" i="2"/>
  <c r="M299" i="2"/>
  <c r="N305" i="2"/>
  <c r="M305" i="2"/>
  <c r="N311" i="2"/>
  <c r="M311" i="2"/>
  <c r="N317" i="2"/>
  <c r="M317" i="2"/>
  <c r="I317" i="2"/>
  <c r="H317" i="2"/>
  <c r="G317" i="2"/>
  <c r="I311" i="2"/>
  <c r="H311" i="2"/>
  <c r="G311" i="2"/>
  <c r="I305" i="2"/>
  <c r="H305" i="2"/>
  <c r="G305" i="2"/>
  <c r="I299" i="2"/>
  <c r="H299" i="2"/>
  <c r="G299" i="2"/>
  <c r="I293" i="2"/>
  <c r="H293" i="2"/>
  <c r="G293" i="2"/>
  <c r="I287" i="2"/>
  <c r="H287" i="2"/>
  <c r="G287" i="2"/>
  <c r="I281" i="2"/>
  <c r="H281" i="2"/>
  <c r="G281" i="2"/>
  <c r="I275" i="2"/>
  <c r="H275" i="2"/>
  <c r="G275" i="2"/>
  <c r="I269" i="2"/>
  <c r="H269" i="2"/>
  <c r="G269" i="2"/>
  <c r="I263" i="2"/>
  <c r="H263" i="2"/>
  <c r="G263" i="2"/>
  <c r="I257" i="2"/>
  <c r="H257" i="2"/>
  <c r="G257" i="2"/>
  <c r="I251" i="2"/>
  <c r="H251" i="2"/>
  <c r="G251" i="2"/>
  <c r="I245" i="2"/>
  <c r="H245" i="2"/>
  <c r="G245" i="2"/>
  <c r="I239" i="2"/>
  <c r="H239" i="2"/>
  <c r="G239" i="2"/>
  <c r="I233" i="2"/>
  <c r="H233" i="2"/>
  <c r="G233" i="2"/>
  <c r="I227" i="2"/>
  <c r="H227" i="2"/>
  <c r="G227" i="2"/>
  <c r="I221" i="2"/>
  <c r="H221" i="2"/>
  <c r="G221" i="2"/>
  <c r="I215" i="2"/>
  <c r="H215" i="2"/>
  <c r="G215" i="2"/>
  <c r="I209" i="2"/>
  <c r="H209" i="2"/>
  <c r="G209" i="2"/>
  <c r="I203" i="2"/>
  <c r="H203" i="2"/>
  <c r="G203" i="2"/>
  <c r="I197" i="2"/>
  <c r="H197" i="2"/>
  <c r="G197" i="2"/>
  <c r="I191" i="2"/>
  <c r="H191" i="2"/>
  <c r="G191" i="2"/>
  <c r="I185" i="2"/>
  <c r="H185" i="2"/>
  <c r="G185" i="2"/>
  <c r="I179" i="2"/>
  <c r="H179" i="2"/>
  <c r="G179" i="2"/>
  <c r="C179" i="2"/>
  <c r="B179" i="2"/>
  <c r="F179" i="2"/>
  <c r="E179" i="2"/>
  <c r="F185" i="2"/>
  <c r="E185" i="2"/>
  <c r="F191" i="2"/>
  <c r="E191" i="2"/>
  <c r="F203" i="2"/>
  <c r="E203" i="2"/>
  <c r="F197" i="2"/>
  <c r="E197" i="2"/>
  <c r="F209" i="2"/>
  <c r="E209" i="2"/>
  <c r="F215" i="2"/>
  <c r="E215" i="2"/>
  <c r="F221" i="2"/>
  <c r="E221" i="2"/>
  <c r="F227" i="2"/>
  <c r="E227" i="2"/>
  <c r="F233" i="2"/>
  <c r="E233" i="2"/>
  <c r="F239" i="2"/>
  <c r="E239" i="2"/>
  <c r="F245" i="2"/>
  <c r="E245" i="2"/>
  <c r="F251" i="2"/>
  <c r="E251" i="2"/>
  <c r="F257" i="2"/>
  <c r="E257" i="2"/>
  <c r="F263" i="2"/>
  <c r="E263" i="2"/>
  <c r="F269" i="2"/>
  <c r="E269" i="2"/>
  <c r="F275" i="2"/>
  <c r="E275" i="2"/>
  <c r="F281" i="2"/>
  <c r="E281" i="2"/>
  <c r="F287" i="2"/>
  <c r="E287" i="2"/>
  <c r="F293" i="2"/>
  <c r="E293" i="2"/>
  <c r="F299" i="2"/>
  <c r="E299" i="2"/>
  <c r="F305" i="2"/>
  <c r="E305" i="2"/>
  <c r="F311" i="2"/>
  <c r="E311" i="2"/>
  <c r="F317" i="2"/>
  <c r="E317" i="2"/>
  <c r="C317" i="2"/>
  <c r="B317" i="2"/>
  <c r="C311" i="2"/>
  <c r="B311" i="2"/>
  <c r="C305" i="2"/>
  <c r="B305" i="2"/>
  <c r="C299" i="2"/>
  <c r="B299" i="2"/>
  <c r="C293" i="2"/>
  <c r="B293" i="2"/>
  <c r="C287" i="2"/>
  <c r="B287" i="2"/>
  <c r="C281" i="2"/>
  <c r="B281" i="2"/>
  <c r="C275" i="2"/>
  <c r="B275" i="2"/>
  <c r="C269" i="2"/>
  <c r="B269" i="2"/>
  <c r="C263" i="2"/>
  <c r="B263" i="2"/>
  <c r="C257" i="2"/>
  <c r="B257" i="2"/>
  <c r="C251" i="2"/>
  <c r="B251" i="2"/>
  <c r="C245" i="2"/>
  <c r="B245" i="2"/>
  <c r="C239" i="2"/>
  <c r="B239" i="2"/>
  <c r="C233" i="2"/>
  <c r="B233" i="2"/>
  <c r="C227" i="2"/>
  <c r="B227" i="2"/>
  <c r="C221" i="2"/>
  <c r="B221" i="2"/>
  <c r="C215" i="2"/>
  <c r="B215" i="2"/>
  <c r="C209" i="2"/>
  <c r="B209" i="2"/>
  <c r="C203" i="2"/>
  <c r="B203" i="2"/>
  <c r="C197" i="2"/>
  <c r="B197" i="2"/>
  <c r="C191" i="2"/>
  <c r="B191" i="2"/>
  <c r="C185" i="2"/>
  <c r="B185" i="2"/>
  <c r="N317" i="1"/>
  <c r="M317" i="1"/>
  <c r="N311" i="1"/>
  <c r="M311" i="1"/>
  <c r="N305" i="1"/>
  <c r="M305" i="1"/>
  <c r="N299" i="1"/>
  <c r="M299" i="1"/>
  <c r="N293" i="1"/>
  <c r="M293" i="1"/>
  <c r="N287" i="1"/>
  <c r="M287" i="1"/>
  <c r="N281" i="1"/>
  <c r="M281" i="1"/>
  <c r="N275" i="1"/>
  <c r="M275" i="1"/>
  <c r="N269" i="1"/>
  <c r="M269" i="1"/>
  <c r="N263" i="1"/>
  <c r="M263" i="1"/>
  <c r="N257" i="1"/>
  <c r="M257" i="1"/>
  <c r="N251" i="1"/>
  <c r="M251" i="1"/>
  <c r="N245" i="1"/>
  <c r="M245" i="1"/>
  <c r="N239" i="1"/>
  <c r="M239" i="1"/>
  <c r="N233" i="1"/>
  <c r="M233" i="1"/>
  <c r="N227" i="1"/>
  <c r="M227" i="1"/>
  <c r="N221" i="1"/>
  <c r="M221" i="1"/>
  <c r="N215" i="1"/>
  <c r="M215" i="1"/>
  <c r="N209" i="1"/>
  <c r="M209" i="1"/>
  <c r="N203" i="1"/>
  <c r="M203" i="1"/>
  <c r="N197" i="1"/>
  <c r="M197" i="1"/>
  <c r="N191" i="1"/>
  <c r="M191" i="1"/>
  <c r="N185" i="1"/>
  <c r="M185" i="1"/>
  <c r="N179" i="1"/>
  <c r="M179" i="1"/>
  <c r="O268" i="1"/>
  <c r="O266" i="1"/>
  <c r="O265" i="1"/>
  <c r="O259" i="1"/>
  <c r="O253" i="1"/>
  <c r="O248" i="1"/>
  <c r="O247" i="1"/>
  <c r="O244" i="1"/>
  <c r="O242" i="1"/>
  <c r="O241" i="1"/>
  <c r="O235" i="1"/>
  <c r="O229" i="1"/>
  <c r="O224" i="1"/>
  <c r="O223" i="1"/>
  <c r="O214" i="1"/>
  <c r="O212" i="1"/>
  <c r="O211" i="1"/>
  <c r="O205" i="1"/>
  <c r="O194" i="1"/>
  <c r="O193" i="1"/>
  <c r="O190" i="1"/>
  <c r="O188" i="1"/>
  <c r="O187" i="1"/>
  <c r="O182" i="1"/>
  <c r="J317" i="1"/>
  <c r="I317" i="1"/>
  <c r="H317" i="1"/>
  <c r="G317" i="1"/>
  <c r="J311" i="1"/>
  <c r="I311" i="1"/>
  <c r="H311" i="1"/>
  <c r="G311" i="1"/>
  <c r="J305" i="1"/>
  <c r="I305" i="1"/>
  <c r="H305" i="1"/>
  <c r="G305" i="1"/>
  <c r="J299" i="1"/>
  <c r="I299" i="1"/>
  <c r="H299" i="1"/>
  <c r="G299" i="1"/>
  <c r="J293" i="1"/>
  <c r="I293" i="1"/>
  <c r="H293" i="1"/>
  <c r="G293" i="1"/>
  <c r="J287" i="1"/>
  <c r="I287" i="1"/>
  <c r="H287" i="1"/>
  <c r="G287" i="1"/>
  <c r="J281" i="1"/>
  <c r="I281" i="1"/>
  <c r="H281" i="1"/>
  <c r="G281" i="1"/>
  <c r="J275" i="1"/>
  <c r="I275" i="1"/>
  <c r="H275" i="1"/>
  <c r="G275" i="1"/>
  <c r="J269" i="1"/>
  <c r="I269" i="1"/>
  <c r="H269" i="1"/>
  <c r="G269" i="1"/>
  <c r="J263" i="1"/>
  <c r="I263" i="1"/>
  <c r="H263" i="1"/>
  <c r="G263" i="1"/>
  <c r="J257" i="1"/>
  <c r="I257" i="1"/>
  <c r="H257" i="1"/>
  <c r="G257" i="1"/>
  <c r="J251" i="1"/>
  <c r="I251" i="1"/>
  <c r="H251" i="1"/>
  <c r="G251" i="1"/>
  <c r="J245" i="1"/>
  <c r="I245" i="1"/>
  <c r="H245" i="1"/>
  <c r="G245" i="1"/>
  <c r="J239" i="1"/>
  <c r="I239" i="1"/>
  <c r="H239" i="1"/>
  <c r="G239" i="1"/>
  <c r="J233" i="1"/>
  <c r="I233" i="1"/>
  <c r="H233" i="1"/>
  <c r="G233" i="1"/>
  <c r="J227" i="1"/>
  <c r="I227" i="1"/>
  <c r="H227" i="1"/>
  <c r="G227" i="1"/>
  <c r="J221" i="1"/>
  <c r="I221" i="1"/>
  <c r="H221" i="1"/>
  <c r="G221" i="1"/>
  <c r="J215" i="1"/>
  <c r="I215" i="1"/>
  <c r="H215" i="1"/>
  <c r="G215" i="1"/>
  <c r="J209" i="1"/>
  <c r="I209" i="1"/>
  <c r="H209" i="1"/>
  <c r="G209" i="1"/>
  <c r="J203" i="1"/>
  <c r="I203" i="1"/>
  <c r="H203" i="1"/>
  <c r="G203" i="1"/>
  <c r="J197" i="1"/>
  <c r="I197" i="1"/>
  <c r="H197" i="1"/>
  <c r="G197" i="1"/>
  <c r="J185" i="1"/>
  <c r="I185" i="1"/>
  <c r="H185" i="1"/>
  <c r="G185" i="1"/>
  <c r="J191" i="1"/>
  <c r="I191" i="1"/>
  <c r="H191" i="1"/>
  <c r="G191" i="1"/>
  <c r="J179" i="1"/>
  <c r="I179" i="1"/>
  <c r="H179" i="1"/>
  <c r="G179" i="1"/>
  <c r="F149" i="1"/>
  <c r="E149" i="1"/>
  <c r="F155" i="1"/>
  <c r="E155" i="1"/>
  <c r="F161" i="1"/>
  <c r="E161" i="1"/>
  <c r="F167" i="1"/>
  <c r="E167" i="1"/>
  <c r="F173" i="1"/>
  <c r="E173" i="1"/>
  <c r="F179" i="1"/>
  <c r="E179" i="1"/>
  <c r="F185" i="1"/>
  <c r="E185" i="1"/>
  <c r="F191" i="1"/>
  <c r="E191" i="1"/>
  <c r="F197" i="1"/>
  <c r="E197" i="1"/>
  <c r="F203" i="1"/>
  <c r="E203" i="1"/>
  <c r="F209" i="1"/>
  <c r="E209" i="1"/>
  <c r="F215" i="1"/>
  <c r="E215" i="1"/>
  <c r="F221" i="1"/>
  <c r="E221" i="1"/>
  <c r="F227" i="1"/>
  <c r="E227" i="1"/>
  <c r="F233" i="1"/>
  <c r="E233" i="1"/>
  <c r="F239" i="1"/>
  <c r="E239" i="1"/>
  <c r="F245" i="1"/>
  <c r="E245" i="1"/>
  <c r="F251" i="1"/>
  <c r="E251" i="1"/>
  <c r="F275" i="1"/>
  <c r="E275" i="1"/>
  <c r="F257" i="1"/>
  <c r="E257" i="1"/>
  <c r="F263" i="1"/>
  <c r="E263" i="1"/>
  <c r="F269" i="1"/>
  <c r="E269" i="1"/>
  <c r="F281" i="1"/>
  <c r="E281" i="1"/>
  <c r="F287" i="1"/>
  <c r="E287" i="1"/>
  <c r="F293" i="1"/>
  <c r="E293" i="1"/>
  <c r="F299" i="1"/>
  <c r="E299" i="1"/>
  <c r="F305" i="1"/>
  <c r="E305" i="1"/>
  <c r="F311" i="1"/>
  <c r="E311" i="1"/>
  <c r="F317" i="1"/>
  <c r="E317" i="1"/>
  <c r="B317" i="1"/>
  <c r="C317" i="1"/>
  <c r="K299" i="1"/>
  <c r="K269" i="1"/>
  <c r="K263" i="1"/>
  <c r="K257" i="1"/>
  <c r="K251" i="1"/>
  <c r="K245" i="1"/>
  <c r="K239" i="1"/>
  <c r="K233" i="1"/>
  <c r="K227" i="1"/>
  <c r="K221" i="1"/>
  <c r="K215" i="1"/>
  <c r="K209" i="1"/>
  <c r="K203" i="1"/>
  <c r="K197" i="1"/>
  <c r="K191" i="1"/>
  <c r="K185" i="1"/>
  <c r="C179" i="1"/>
  <c r="B179" i="1"/>
  <c r="C185" i="1"/>
  <c r="B185" i="1"/>
  <c r="C191" i="1"/>
  <c r="B191" i="1"/>
  <c r="C197" i="1"/>
  <c r="B197" i="1"/>
  <c r="C203" i="1"/>
  <c r="B203" i="1"/>
  <c r="C209" i="1"/>
  <c r="B209" i="1"/>
  <c r="C215" i="1"/>
  <c r="B215" i="1"/>
  <c r="C221" i="1"/>
  <c r="B221" i="1"/>
  <c r="C227" i="1"/>
  <c r="B227" i="1"/>
  <c r="C233" i="1"/>
  <c r="B233" i="1"/>
  <c r="C239" i="1"/>
  <c r="B239" i="1"/>
  <c r="C245" i="1"/>
  <c r="B245" i="1"/>
  <c r="C251" i="1"/>
  <c r="B251" i="1"/>
  <c r="C257" i="1"/>
  <c r="B257" i="1"/>
  <c r="C263" i="1"/>
  <c r="B263" i="1"/>
  <c r="C269" i="1"/>
  <c r="B269" i="1"/>
  <c r="C275" i="1"/>
  <c r="B275" i="1"/>
  <c r="C281" i="1"/>
  <c r="B281" i="1"/>
  <c r="C287" i="1"/>
  <c r="B287" i="1"/>
  <c r="C293" i="1"/>
  <c r="B293" i="1"/>
  <c r="C299" i="1"/>
  <c r="B299" i="1"/>
  <c r="C305" i="1"/>
  <c r="B305" i="1"/>
  <c r="C311" i="1"/>
  <c r="B311" i="1"/>
  <c r="D317" i="1"/>
  <c r="D311" i="1"/>
  <c r="D305" i="1"/>
  <c r="D299" i="1"/>
  <c r="D293" i="1"/>
  <c r="D287" i="1"/>
  <c r="D281" i="1"/>
  <c r="D275" i="1"/>
  <c r="D269" i="1"/>
  <c r="D263" i="1"/>
  <c r="D257" i="1"/>
  <c r="D251" i="1"/>
  <c r="D245" i="1"/>
  <c r="D239" i="1"/>
  <c r="D233" i="1"/>
  <c r="D227" i="1"/>
  <c r="D221" i="1"/>
  <c r="D215" i="1"/>
  <c r="D209" i="1"/>
  <c r="D203" i="1"/>
  <c r="D197" i="1"/>
  <c r="D191" i="1"/>
  <c r="D185" i="1"/>
  <c r="D179" i="1"/>
  <c r="D173" i="1"/>
  <c r="L314" i="1"/>
  <c r="O314" i="1" s="1"/>
  <c r="L313" i="1"/>
  <c r="O313" i="1" s="1"/>
  <c r="O317" i="1" s="1"/>
  <c r="L302" i="1"/>
  <c r="O302" i="1" s="1"/>
  <c r="L301" i="1"/>
  <c r="L297" i="1"/>
  <c r="L296" i="1"/>
  <c r="L295" i="1"/>
  <c r="L290" i="1"/>
  <c r="O290" i="1" s="1"/>
  <c r="L289" i="1"/>
  <c r="O289" i="1" s="1"/>
  <c r="L286" i="1"/>
  <c r="O286" i="1" s="1"/>
  <c r="L285" i="1"/>
  <c r="L284" i="1"/>
  <c r="L279" i="1"/>
  <c r="L274" i="1"/>
  <c r="L272" i="1"/>
  <c r="O272" i="1" s="1"/>
  <c r="L268" i="1"/>
  <c r="L267" i="1"/>
  <c r="O267" i="1" s="1"/>
  <c r="L266" i="1"/>
  <c r="L265" i="1"/>
  <c r="L262" i="1"/>
  <c r="O262" i="1" s="1"/>
  <c r="L261" i="1"/>
  <c r="O261" i="1" s="1"/>
  <c r="L260" i="1"/>
  <c r="L259" i="1"/>
  <c r="L256" i="1"/>
  <c r="O256" i="1" s="1"/>
  <c r="L255" i="1"/>
  <c r="L254" i="1"/>
  <c r="L253" i="1"/>
  <c r="L250" i="1"/>
  <c r="L249" i="1"/>
  <c r="O249" i="1" s="1"/>
  <c r="L248" i="1"/>
  <c r="L247" i="1"/>
  <c r="L244" i="1"/>
  <c r="L243" i="1"/>
  <c r="O243" i="1" s="1"/>
  <c r="L242" i="1"/>
  <c r="L241" i="1"/>
  <c r="L238" i="1"/>
  <c r="O238" i="1" s="1"/>
  <c r="L237" i="1"/>
  <c r="L236" i="1"/>
  <c r="O236" i="1" s="1"/>
  <c r="L235" i="1"/>
  <c r="L232" i="1"/>
  <c r="L231" i="1"/>
  <c r="O231" i="1" s="1"/>
  <c r="L230" i="1"/>
  <c r="L229" i="1"/>
  <c r="L226" i="1"/>
  <c r="L225" i="1"/>
  <c r="L224" i="1"/>
  <c r="L223" i="1"/>
  <c r="L220" i="1"/>
  <c r="L219" i="1"/>
  <c r="L218" i="1"/>
  <c r="L217" i="1"/>
  <c r="L214" i="1"/>
  <c r="L213" i="1"/>
  <c r="L212" i="1"/>
  <c r="L211" i="1"/>
  <c r="L208" i="1"/>
  <c r="L207" i="1"/>
  <c r="O207" i="1" s="1"/>
  <c r="L206" i="1"/>
  <c r="O206" i="1" s="1"/>
  <c r="L205" i="1"/>
  <c r="L202" i="1"/>
  <c r="L201" i="1"/>
  <c r="L200" i="1"/>
  <c r="L199" i="1"/>
  <c r="O199" i="1" s="1"/>
  <c r="L196" i="1"/>
  <c r="L195" i="1"/>
  <c r="L194" i="1"/>
  <c r="L193" i="1"/>
  <c r="L190" i="1"/>
  <c r="L189" i="1"/>
  <c r="L188" i="1"/>
  <c r="L187" i="1"/>
  <c r="L184" i="1"/>
  <c r="L183" i="1"/>
  <c r="O183" i="1" s="1"/>
  <c r="L182" i="1"/>
  <c r="L181" i="1"/>
  <c r="L178" i="1"/>
  <c r="L177" i="1"/>
  <c r="L176" i="1"/>
  <c r="L175" i="1"/>
  <c r="L40" i="1"/>
  <c r="L39" i="1"/>
  <c r="L38" i="1"/>
  <c r="L37" i="1"/>
  <c r="L34" i="1"/>
  <c r="L33" i="1"/>
  <c r="L32" i="1"/>
  <c r="L31" i="1"/>
  <c r="L28" i="1"/>
  <c r="L27" i="1"/>
  <c r="L26" i="1"/>
  <c r="L25" i="1"/>
  <c r="L22" i="1"/>
  <c r="L21" i="1"/>
  <c r="L20" i="1"/>
  <c r="L19" i="1"/>
  <c r="L16" i="1"/>
  <c r="L15" i="1"/>
  <c r="L14" i="1"/>
  <c r="L13" i="1"/>
  <c r="L8" i="1"/>
  <c r="L9" i="1"/>
  <c r="L10" i="1"/>
  <c r="L7" i="1"/>
  <c r="K275" i="1" l="1"/>
  <c r="L277" i="1"/>
  <c r="O277" i="1" s="1"/>
  <c r="L287" i="1"/>
  <c r="L283" i="1"/>
  <c r="O283" i="1" s="1"/>
  <c r="L292" i="1"/>
  <c r="O292" i="1" s="1"/>
  <c r="O293" i="1" s="1"/>
  <c r="L299" i="1"/>
  <c r="L305" i="1"/>
  <c r="K305" i="1"/>
  <c r="L307" i="1"/>
  <c r="O307" i="1"/>
  <c r="L311" i="1"/>
  <c r="O203" i="1"/>
  <c r="O195" i="1"/>
  <c r="O197" i="1" s="1"/>
  <c r="O225" i="1"/>
  <c r="O296" i="1"/>
  <c r="O295" i="1"/>
  <c r="L35" i="1"/>
  <c r="O196" i="1"/>
  <c r="O226" i="1"/>
  <c r="O227" i="1" s="1"/>
  <c r="O250" i="1"/>
  <c r="O251" i="1" s="1"/>
  <c r="O274" i="1"/>
  <c r="O275" i="1" s="1"/>
  <c r="O297" i="1"/>
  <c r="L11" i="1"/>
  <c r="O200" i="1"/>
  <c r="O230" i="1"/>
  <c r="O233" i="1" s="1"/>
  <c r="O254" i="1"/>
  <c r="O257" i="1" s="1"/>
  <c r="O278" i="1"/>
  <c r="O301" i="1"/>
  <c r="L41" i="1"/>
  <c r="O201" i="1"/>
  <c r="O255" i="1"/>
  <c r="O279" i="1"/>
  <c r="O181" i="1"/>
  <c r="O185" i="1" s="1"/>
  <c r="O202" i="1"/>
  <c r="O232" i="1"/>
  <c r="O280" i="1"/>
  <c r="O303" i="1"/>
  <c r="O184" i="1"/>
  <c r="O239" i="1"/>
  <c r="L317" i="1"/>
  <c r="O260" i="1"/>
  <c r="O263" i="1" s="1"/>
  <c r="L23" i="1"/>
  <c r="L203" i="1"/>
  <c r="L269" i="1"/>
  <c r="O237" i="1"/>
  <c r="O284" i="1"/>
  <c r="L275" i="1"/>
  <c r="O208" i="1"/>
  <c r="O209" i="1" s="1"/>
  <c r="O285" i="1"/>
  <c r="O287" i="1" s="1"/>
  <c r="O309" i="1"/>
  <c r="O269" i="1"/>
  <c r="O191" i="1"/>
  <c r="L29" i="1"/>
  <c r="O189" i="1"/>
  <c r="O213" i="1"/>
  <c r="O215" i="1" s="1"/>
  <c r="O245" i="1"/>
  <c r="L281" i="1"/>
  <c r="L215" i="1"/>
  <c r="L251" i="1"/>
  <c r="L263" i="1"/>
  <c r="L257" i="1"/>
  <c r="L245" i="1"/>
  <c r="L239" i="1"/>
  <c r="L233" i="1"/>
  <c r="L227" i="1"/>
  <c r="L221" i="1"/>
  <c r="L209" i="1"/>
  <c r="L197" i="1"/>
  <c r="L191" i="1"/>
  <c r="L185" i="1"/>
  <c r="L179" i="1"/>
  <c r="L17" i="1"/>
  <c r="L293" i="1" l="1"/>
  <c r="O305" i="1"/>
  <c r="O311" i="1"/>
  <c r="O299" i="1"/>
  <c r="O281" i="1"/>
</calcChain>
</file>

<file path=xl/sharedStrings.xml><?xml version="1.0" encoding="utf-8"?>
<sst xmlns="http://schemas.openxmlformats.org/spreadsheetml/2006/main" count="631" uniqueCount="88">
  <si>
    <t>International Migration</t>
  </si>
  <si>
    <t>Total</t>
  </si>
  <si>
    <t>Vital Events</t>
  </si>
  <si>
    <t>Quarter</t>
  </si>
  <si>
    <t>In</t>
  </si>
  <si>
    <t>Out</t>
  </si>
  <si>
    <t>Net Interprovincial Migration</t>
  </si>
  <si>
    <t>Immigrants</t>
  </si>
  <si>
    <t>Emigrants</t>
  </si>
  <si>
    <t>Net Temporary Emigrants</t>
  </si>
  <si>
    <t>Returning Emigrants</t>
  </si>
  <si>
    <t>Total Net Migration</t>
  </si>
  <si>
    <t>Births</t>
  </si>
  <si>
    <t>Deaths</t>
  </si>
  <si>
    <t>Sum of Components</t>
  </si>
  <si>
    <t>Jan-Mar</t>
  </si>
  <si>
    <t>Apr-Jun</t>
  </si>
  <si>
    <t>Jul-Sep</t>
  </si>
  <si>
    <t>Oct-Dec</t>
  </si>
  <si>
    <t>Data Source: Statistics Canada</t>
  </si>
  <si>
    <t>the methods used to derive intercensal and postcensal population estimates.</t>
  </si>
  <si>
    <t>All figures subject to revision.</t>
  </si>
  <si>
    <t xml:space="preserve">Alberta Components of Growth by Quarter  </t>
  </si>
  <si>
    <t>Census Year Sort</t>
  </si>
  <si>
    <t xml:space="preserve">Alberta Components of Growth by Quarter   </t>
  </si>
  <si>
    <t>Calendar Year Sort</t>
  </si>
  <si>
    <t>1971-72</t>
  </si>
  <si>
    <t>1972-73</t>
  </si>
  <si>
    <t>1973-74</t>
  </si>
  <si>
    <t>1974-75</t>
  </si>
  <si>
    <t>1975-76</t>
  </si>
  <si>
    <t>1976-77</t>
  </si>
  <si>
    <t>1977-78</t>
  </si>
  <si>
    <t>1978-79</t>
  </si>
  <si>
    <t>1979-80</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</si>
  <si>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</si>
  <si>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</si>
  <si>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</si>
  <si>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</si>
  <si>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</si>
  <si>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</si>
  <si>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</si>
  <si>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</si>
  <si>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</si>
  <si>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</si>
  <si>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</si>
  <si>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</si>
  <si>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</si>
  <si>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</si>
  <si>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</si>
  <si>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</si>
  <si>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</si>
  <si>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</si>
  <si>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</si>
  <si>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1999-00</t>
  </si>
  <si>
    <t>2000-01</t>
  </si>
  <si>
    <t>2001-02</t>
  </si>
  <si>
    <t>2002-03</t>
  </si>
  <si>
    <t>2003-04</t>
  </si>
  <si>
    <t>2004-05</t>
  </si>
  <si>
    <t>2005-06</t>
  </si>
  <si>
    <t>2006-07</t>
  </si>
  <si>
    <t>2007-08</t>
  </si>
  <si>
    <t>2008-09</t>
  </si>
  <si>
    <t>2009-10</t>
  </si>
  <si>
    <t>2010-11</t>
  </si>
  <si>
    <t>2011-12</t>
  </si>
  <si>
    <t>2012-13</t>
  </si>
  <si>
    <t>2016-2017</t>
  </si>
  <si>
    <t>2013-2014</t>
  </si>
  <si>
    <t>2014-2015</t>
  </si>
  <si>
    <t>2015-2016</t>
  </si>
  <si>
    <r>
      <rPr>
        <vertAlign val="superscript"/>
        <sz val="10"/>
        <color rgb="FF000000"/>
        <rFont val="Calibri"/>
        <family val="2"/>
      </rPr>
      <t>2</t>
    </r>
    <r>
      <rPr>
        <sz val="10"/>
        <color rgb="FF000000"/>
        <rFont val="Calibri"/>
        <family val="2"/>
      </rPr>
      <t xml:space="preserve"> Estimates of Non-Permanent Residents (NPRs) represent the number of '…persons who are lawfully in Canada on a temporary basis under the authority of a temporary resident permit, along with members of their family living with them. Non-Permanent Residents include foreign workers, foreign students, the humanitarian population and other temporary residents. The humanitarian population includes refugee claimants and temporary residents who are allowed to remain in Canada on humanitarian grounds and are not categorized as either foreign workers or foreign students." (Statistics Canada)</t>
    </r>
  </si>
  <si>
    <r>
      <rPr>
        <vertAlign val="superscript"/>
        <sz val="10"/>
        <color theme="1"/>
        <rFont val="Calibri"/>
        <family val="2"/>
        <scheme val="minor"/>
      </rPr>
      <t>3</t>
    </r>
    <r>
      <rPr>
        <sz val="10"/>
        <color theme="1"/>
        <rFont val="Calibri"/>
        <family val="2"/>
        <scheme val="minor"/>
      </rPr>
      <t xml:space="preserve"> Includes NPRs</t>
    </r>
  </si>
  <si>
    <r>
      <rPr>
        <vertAlign val="superscript"/>
        <sz val="10"/>
        <color theme="1"/>
        <rFont val="Calibri"/>
        <family val="2"/>
        <scheme val="minor"/>
      </rPr>
      <t>4</t>
    </r>
    <r>
      <rPr>
        <sz val="10"/>
        <color theme="1"/>
        <rFont val="Calibri"/>
        <family val="2"/>
        <scheme val="minor"/>
      </rPr>
      <t xml:space="preserve"> The sum of the components may not equal the quarterly population change due to differences in </t>
    </r>
  </si>
  <si>
    <r>
      <t>Total</t>
    </r>
    <r>
      <rPr>
        <b/>
        <vertAlign val="superscript"/>
        <sz val="9"/>
        <color theme="1"/>
        <rFont val="Garamond"/>
        <family val="1"/>
      </rPr>
      <t>4</t>
    </r>
  </si>
  <si>
    <r>
      <t>Net Int'l Migration</t>
    </r>
    <r>
      <rPr>
        <b/>
        <vertAlign val="superscript"/>
        <sz val="9"/>
        <color theme="1"/>
        <rFont val="Garamond"/>
        <family val="1"/>
      </rPr>
      <t>3</t>
    </r>
  </si>
  <si>
    <r>
      <t>Net NPR</t>
    </r>
    <r>
      <rPr>
        <b/>
        <vertAlign val="superscript"/>
        <sz val="9"/>
        <color theme="1"/>
        <rFont val="Garamond"/>
        <family val="1"/>
      </rPr>
      <t>2</t>
    </r>
  </si>
  <si>
    <r>
      <t>Interprovincial Migration</t>
    </r>
    <r>
      <rPr>
        <b/>
        <vertAlign val="superscript"/>
        <sz val="9"/>
        <color theme="1"/>
        <rFont val="Garamond"/>
        <family val="1"/>
      </rPr>
      <t>1</t>
    </r>
  </si>
  <si>
    <t>2017-2018</t>
  </si>
  <si>
    <t>2018-2019</t>
  </si>
  <si>
    <t>2019-2020</t>
  </si>
  <si>
    <t>2020-2021</t>
  </si>
  <si>
    <r>
      <rPr>
        <vertAlign val="superscript"/>
        <sz val="10"/>
        <color rgb="FF000000"/>
        <rFont val="Calibri"/>
        <family val="2"/>
      </rPr>
      <t>1</t>
    </r>
    <r>
      <rPr>
        <sz val="10"/>
        <color rgb="FF000000"/>
        <rFont val="Calibri"/>
        <family val="2"/>
      </rPr>
      <t>The sum of quarterly in- and out- interprovincial migrants may not be equal to annual interprovincial in- and out- migrants from 2011 onwards. It is however possible to a</t>
    </r>
    <r>
      <rPr>
        <sz val="10"/>
        <color rgb="FF000000"/>
        <rFont val="Calibri"/>
        <family val="2"/>
        <scheme val="minor"/>
      </rPr>
      <t xml:space="preserve">dd quarterly </t>
    </r>
    <r>
      <rPr>
        <b/>
        <sz val="10"/>
        <color rgb="FF000000"/>
        <rFont val="Calibri"/>
        <family val="2"/>
        <scheme val="minor"/>
      </rPr>
      <t>net</t>
    </r>
    <r>
      <rPr>
        <sz val="10"/>
        <color rgb="FF000000"/>
        <rFont val="Calibri"/>
        <family val="2"/>
        <scheme val="minor"/>
      </rPr>
      <t xml:space="preserve"> interprovincial migration estimates to calculate annual estimates.</t>
    </r>
  </si>
  <si>
    <t>2021-2022</t>
  </si>
  <si>
    <t>2022-2023</t>
  </si>
  <si>
    <t>Net Emigration</t>
  </si>
  <si>
    <t>Prepared by: Office of Statistics and Information, Alberta Treasury Board and Finance, September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</si>
</sst>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7"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
      <color theme="1"/>
      <name val="Garamond"/>
      <family val="1"/>
    </font>
    <font>
      <b/>
      <sz val="9"/>
      <color theme="1"/>
      <name val="Garamond"/>
      <family val="1"/>
    </font>
    <font>
      <i/>
      <sz val="9"/>
      <color theme="1"/>
      <name val="Garamond"/>
      <family val="1"/>
    </font>
    <font>
      <b/>
      <i/>
      <sz val="9"/>
      <color theme="1"/>
      <name val="Garamond"/>
      <family val="1"/>
    </font>
    <font>
      <sz val="9"/>
      <color rgb="FF000000"/>
      <name val="Garamond"/>
      <family val="1"/>
    </font>
    <font>
      <b/>
      <sz val="16"/>
      <color rgb="FF545F1D"/>
      <name val="Myriad Pro"/>
      <family val="2"/>
    </font>
    <font>
      <sz val="16"/>
      <color theme="1"/>
      <name val="Calibri"/>
      <family val="2"/>
      <scheme val="minor"/>
    </font>
    <font>
      <sz val="8"/>
      <color rgb="FF0000FF"/>
      <name val="Arial"/>
      <family val="2"/>
    </font>
    <font>
      <sz val="8"/>
      <color theme="1"/>
      <name val="Arial"/>
      <family val="2"/>
    </font>
    <font>
      <sz val="10"/>
      <color theme="1"/>
      <name val="Calibri"/>
      <family val="2"/>
      <scheme val="minor"/>
    </font>
    <font>
      <i/>
      <sz val="10"/>
      <color theme="1"/>
      <name val="Arial"/>
      <family val="2"/>
    </font>
    <font>
      <b/>
      <sz val="14"/>
      <color rgb="FF545F1D"/>
      <name val="Myriad Pro"/>
      <family val="2"/>
    </font>
    <font>
      <sz val="10"/>
      <color theme="1"/>
      <name val="Arial"/>
      <family val="2"/>
    </font>
    <font>
      <sz val="9"/>
      <color theme="1"/>
      <name val="Arial"/>
      <family val="2"/>
    </font>
    <font>
      <sz val="10"/>
      <name val="Arial"/>
      <family val="2"/>
    </font>
    <font>
      <b/>
      <sz val="9"/>
      <color rgb="FF000000"/>
      <name val="Garamond"/>
      <family val="1"/>
    </font>
    <font>
      <sz val="10"/>
      <color rgb="FF000000"/>
      <name val="Calibri"/>
      <family val="2"/>
    </font>
    <font>
      <vertAlign val="superscript"/>
      <sz val="10"/>
      <color rgb="FF000000"/>
      <name val="Calibri"/>
      <family val="2"/>
    </font>
    <font>
      <b/>
      <vertAlign val="superscript"/>
      <sz val="9"/>
      <color theme="1"/>
      <name val="Garamond"/>
      <family val="1"/>
    </font>
    <font>
      <vertAlign val="superscript"/>
      <sz val="10"/>
      <color theme="1"/>
      <name val="Calibri"/>
      <family val="2"/>
      <scheme val="minor"/>
    </font>
    <font>
      <sz val="10"/>
      <color rgb="FF000000"/>
      <name val="Calibri"/>
      <family val="2"/>
      <scheme val="minor"/>
    </font>
    <font>
      <b/>
      <sz val="10"/>
      <color rgb="FF00000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6" tint="0.59999389629810485"/>
        <bgColor indexed="64"/>
      </patternFill>
    </fill>
  </fills>
  <borders count="18">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diagonal/>
    </border>
  </borders>
  <cellStyleXfs count="20">
    <xf numFmtId="0" fontId="0" fillId="0" borderId="0"/>
    <xf numFmtId="0" fontId="18" fillId="0" borderId="0"/>
    <xf numFmtId="0" fontId="4" fillId="0" borderId="0"/>
    <xf numFmtId="0" fontId="19" fillId="0" borderId="0"/>
    <xf numFmtId="0" fontId="4" fillId="0" borderId="0"/>
    <xf numFmtId="0" fontId="4" fillId="0" borderId="0"/>
    <xf numFmtId="0" fontId="4" fillId="0" borderId="0"/>
    <xf numFmtId="0" fontId="18" fillId="0" borderId="0"/>
    <xf numFmtId="43" fontId="4" fillId="0" borderId="0" applyFont="0" applyFill="0" applyBorder="0" applyAlignment="0" applyProtection="0"/>
    <xf numFmtId="9" fontId="4" fillId="0" borderId="0" applyFont="0" applyFill="0" applyBorder="0" applyAlignment="0" applyProtection="0"/>
    <xf numFmtId="0" fontId="19" fillId="0" borderId="0"/>
    <xf numFmtId="43" fontId="19" fillId="0" borderId="0" applyFont="0" applyFill="0" applyBorder="0" applyAlignment="0" applyProtection="0"/>
    <xf numFmtId="0" fontId="18" fillId="0" borderId="0"/>
    <xf numFmtId="0" fontId="4" fillId="0" borderId="0"/>
    <xf numFmtId="0" fontId="19" fillId="0" borderId="0"/>
    <xf numFmtId="0" fontId="17" fillId="0" borderId="0"/>
    <xf numFmtId="43" fontId="17" fillId="0" borderId="0" applyFont="0" applyFill="0" applyBorder="0" applyAlignment="0" applyProtection="0"/>
    <xf numFmtId="0" fontId="3" fillId="0" borderId="0"/>
    <xf numFmtId="0" fontId="2" fillId="0" borderId="0"/>
    <xf numFmtId="0" fontId="1" fillId="0" borderId="0"/>
  </cellStyleXfs>
  <cellXfs count="110">
    <xf numFmtId="0" fontId="0" fillId="0" borderId="0" xfId="0"/>
    <xf numFmtId="0" fontId="5" fillId="2" borderId="1" xfId="0" applyFont="1" applyFill="1" applyBorder="1" applyAlignment="1">
      <alignment horizontal="center"/>
    </xf>
    <xf numFmtId="0" fontId="6" fillId="2" borderId="7" xfId="0" applyFont="1" applyFill="1" applyBorder="1" applyAlignment="1">
      <alignment horizontal="center"/>
    </xf>
    <xf numFmtId="0" fontId="6" fillId="2" borderId="1" xfId="0" applyFont="1" applyFill="1" applyBorder="1" applyAlignment="1">
      <alignment horizontal="center"/>
    </xf>
    <xf numFmtId="0" fontId="6" fillId="2" borderId="8" xfId="0" applyFont="1" applyFill="1" applyBorder="1" applyAlignment="1">
      <alignment horizontal="center"/>
    </xf>
    <xf numFmtId="0" fontId="6" fillId="2" borderId="9" xfId="0" applyFont="1" applyFill="1" applyBorder="1" applyAlignment="1">
      <alignment horizontal="center" wrapText="1"/>
    </xf>
    <xf numFmtId="0" fontId="6" fillId="2" borderId="6" xfId="0" applyFont="1" applyFill="1" applyBorder="1" applyAlignment="1">
      <alignment horizontal="center" wrapText="1"/>
    </xf>
    <xf numFmtId="0" fontId="6" fillId="2" borderId="3" xfId="0" applyFont="1" applyFill="1" applyBorder="1" applyAlignment="1">
      <alignment horizontal="center" wrapText="1"/>
    </xf>
    <xf numFmtId="0" fontId="6" fillId="2" borderId="10" xfId="0" applyFont="1" applyFill="1" applyBorder="1" applyAlignment="1">
      <alignment horizontal="center"/>
    </xf>
    <xf numFmtId="0" fontId="0" fillId="2" borderId="0" xfId="0" applyFill="1"/>
    <xf numFmtId="0" fontId="5" fillId="2" borderId="10" xfId="0" applyFont="1" applyFill="1" applyBorder="1" applyAlignment="1">
      <alignment horizontal="center"/>
    </xf>
    <xf numFmtId="3" fontId="5" fillId="2" borderId="0" xfId="0" applyNumberFormat="1" applyFont="1" applyFill="1" applyAlignment="1">
      <alignment horizontal="center"/>
    </xf>
    <xf numFmtId="3" fontId="6" fillId="2" borderId="10" xfId="0" applyNumberFormat="1" applyFont="1" applyFill="1" applyBorder="1" applyAlignment="1">
      <alignment horizontal="center"/>
    </xf>
    <xf numFmtId="3" fontId="5" fillId="2" borderId="11" xfId="0" applyNumberFormat="1" applyFont="1" applyFill="1" applyBorder="1" applyAlignment="1">
      <alignment horizontal="center"/>
    </xf>
    <xf numFmtId="3" fontId="6" fillId="2" borderId="0" xfId="0" applyNumberFormat="1" applyFont="1" applyFill="1" applyAlignment="1">
      <alignment horizontal="center"/>
    </xf>
    <xf numFmtId="3" fontId="5" fillId="2" borderId="12" xfId="0" applyNumberFormat="1" applyFont="1" applyFill="1" applyBorder="1" applyAlignment="1">
      <alignment horizontal="center"/>
    </xf>
    <xf numFmtId="3" fontId="9" fillId="2" borderId="0" xfId="0" applyNumberFormat="1" applyFont="1" applyFill="1" applyAlignment="1">
      <alignment horizontal="center"/>
    </xf>
    <xf numFmtId="3" fontId="9" fillId="2" borderId="11" xfId="0" applyNumberFormat="1" applyFont="1" applyFill="1" applyBorder="1" applyAlignment="1">
      <alignment horizontal="center"/>
    </xf>
    <xf numFmtId="3" fontId="9" fillId="2" borderId="12" xfId="0" applyNumberFormat="1" applyFont="1" applyFill="1" applyBorder="1" applyAlignment="1">
      <alignment horizontal="center"/>
    </xf>
    <xf numFmtId="3" fontId="6" fillId="2" borderId="11" xfId="0" applyNumberFormat="1" applyFont="1" applyFill="1" applyBorder="1" applyAlignment="1">
      <alignment horizontal="center"/>
    </xf>
    <xf numFmtId="3" fontId="7" fillId="2" borderId="0" xfId="0" applyNumberFormat="1" applyFont="1" applyFill="1" applyAlignment="1">
      <alignment horizontal="center"/>
    </xf>
    <xf numFmtId="3" fontId="0" fillId="2" borderId="0" xfId="0" applyNumberFormat="1" applyFill="1"/>
    <xf numFmtId="3" fontId="8" fillId="2" borderId="10" xfId="0" applyNumberFormat="1" applyFont="1" applyFill="1" applyBorder="1" applyAlignment="1">
      <alignment horizontal="center"/>
    </xf>
    <xf numFmtId="3" fontId="8" fillId="2" borderId="11" xfId="0" applyNumberFormat="1" applyFont="1" applyFill="1" applyBorder="1" applyAlignment="1">
      <alignment horizontal="center"/>
    </xf>
    <xf numFmtId="3" fontId="8" fillId="2" borderId="0" xfId="0" applyNumberFormat="1" applyFont="1" applyFill="1" applyAlignment="1">
      <alignment horizontal="center"/>
    </xf>
    <xf numFmtId="3" fontId="0" fillId="2" borderId="12" xfId="0" applyNumberFormat="1" applyFill="1" applyBorder="1"/>
    <xf numFmtId="3" fontId="7" fillId="2" borderId="11" xfId="0" applyNumberFormat="1" applyFont="1" applyFill="1" applyBorder="1" applyAlignment="1">
      <alignment horizontal="center"/>
    </xf>
    <xf numFmtId="0" fontId="12" fillId="2" borderId="0" xfId="0" applyFont="1" applyFill="1"/>
    <xf numFmtId="0" fontId="13" fillId="2" borderId="0" xfId="0" applyFont="1" applyFill="1"/>
    <xf numFmtId="0" fontId="6" fillId="2" borderId="3" xfId="0" applyFont="1" applyFill="1" applyBorder="1" applyAlignment="1">
      <alignment horizontal="center"/>
    </xf>
    <xf numFmtId="0" fontId="15" fillId="0" borderId="0" xfId="0" applyFont="1"/>
    <xf numFmtId="0" fontId="10" fillId="2" borderId="0" xfId="0" applyFont="1" applyFill="1" applyAlignment="1">
      <alignment horizontal="centerContinuous"/>
    </xf>
    <xf numFmtId="0" fontId="11" fillId="2" borderId="0" xfId="0" applyFont="1" applyFill="1" applyAlignment="1">
      <alignment horizontal="centerContinuous"/>
    </xf>
    <xf numFmtId="3" fontId="6" fillId="2" borderId="8" xfId="0" applyNumberFormat="1" applyFont="1" applyFill="1" applyBorder="1" applyAlignment="1">
      <alignment horizontal="center"/>
    </xf>
    <xf numFmtId="0" fontId="14" fillId="2" borderId="0" xfId="0" applyFont="1" applyFill="1"/>
    <xf numFmtId="0" fontId="10" fillId="0" borderId="0" xfId="0" applyFont="1" applyAlignment="1">
      <alignment horizontal="centerContinuous"/>
    </xf>
    <xf numFmtId="0" fontId="11" fillId="0" borderId="0" xfId="0" applyFont="1" applyAlignment="1">
      <alignment horizontal="centerContinuous"/>
    </xf>
    <xf numFmtId="0" fontId="16" fillId="0" borderId="0" xfId="0" applyFont="1" applyAlignment="1">
      <alignment horizontal="centerContinuous"/>
    </xf>
    <xf numFmtId="0" fontId="7" fillId="3" borderId="9" xfId="0" applyFont="1" applyFill="1" applyBorder="1" applyAlignment="1">
      <alignment horizontal="center"/>
    </xf>
    <xf numFmtId="3" fontId="7" fillId="3" borderId="3" xfId="0" applyNumberFormat="1" applyFont="1" applyFill="1" applyBorder="1" applyAlignment="1">
      <alignment horizontal="center"/>
    </xf>
    <xf numFmtId="3" fontId="7" fillId="3" borderId="6" xfId="0" applyNumberFormat="1" applyFont="1" applyFill="1" applyBorder="1" applyAlignment="1">
      <alignment horizontal="center"/>
    </xf>
    <xf numFmtId="3" fontId="8" fillId="3" borderId="6" xfId="0" applyNumberFormat="1" applyFont="1" applyFill="1" applyBorder="1" applyAlignment="1">
      <alignment horizontal="center"/>
    </xf>
    <xf numFmtId="3" fontId="8" fillId="3" borderId="9" xfId="0" applyNumberFormat="1" applyFont="1" applyFill="1" applyBorder="1" applyAlignment="1">
      <alignment horizontal="center"/>
    </xf>
    <xf numFmtId="3" fontId="8" fillId="3" borderId="3" xfId="0" applyNumberFormat="1" applyFont="1" applyFill="1" applyBorder="1" applyAlignment="1">
      <alignment horizontal="center"/>
    </xf>
    <xf numFmtId="3" fontId="7" fillId="3" borderId="2" xfId="0" applyNumberFormat="1" applyFont="1" applyFill="1" applyBorder="1" applyAlignment="1">
      <alignment horizontal="center"/>
    </xf>
    <xf numFmtId="3" fontId="5" fillId="2" borderId="13" xfId="0" applyNumberFormat="1" applyFont="1" applyFill="1" applyBorder="1" applyAlignment="1">
      <alignment horizontal="center"/>
    </xf>
    <xf numFmtId="3" fontId="0" fillId="0" borderId="0" xfId="0" applyNumberFormat="1"/>
    <xf numFmtId="3" fontId="8" fillId="2" borderId="1" xfId="0" applyNumberFormat="1" applyFont="1" applyFill="1" applyBorder="1" applyAlignment="1">
      <alignment horizontal="center"/>
    </xf>
    <xf numFmtId="3" fontId="0" fillId="2" borderId="14" xfId="0" applyNumberFormat="1" applyFill="1" applyBorder="1"/>
    <xf numFmtId="3" fontId="0" fillId="2" borderId="7" xfId="0" applyNumberFormat="1" applyFill="1" applyBorder="1"/>
    <xf numFmtId="0" fontId="0" fillId="0" borderId="0" xfId="0" applyFill="1"/>
    <xf numFmtId="3" fontId="5" fillId="2" borderId="15" xfId="0" applyNumberFormat="1" applyFont="1" applyFill="1" applyBorder="1" applyAlignment="1">
      <alignment horizontal="center"/>
    </xf>
    <xf numFmtId="0" fontId="6" fillId="0" borderId="2" xfId="0" applyFont="1" applyFill="1" applyBorder="1" applyAlignment="1">
      <alignment horizontal="center"/>
    </xf>
    <xf numFmtId="0" fontId="6" fillId="0" borderId="6" xfId="0" applyFont="1" applyFill="1" applyBorder="1" applyAlignment="1">
      <alignment horizontal="center" wrapText="1"/>
    </xf>
    <xf numFmtId="3" fontId="5" fillId="2" borderId="0" xfId="0" applyNumberFormat="1" applyFont="1" applyFill="1" applyBorder="1" applyAlignment="1">
      <alignment horizontal="center"/>
    </xf>
    <xf numFmtId="164" fontId="5" fillId="2" borderId="11" xfId="16" applyNumberFormat="1" applyFont="1" applyFill="1" applyBorder="1" applyAlignment="1">
      <alignment horizontal="center"/>
    </xf>
    <xf numFmtId="164" fontId="9" fillId="2" borderId="11" xfId="16" applyNumberFormat="1" applyFont="1" applyFill="1" applyBorder="1" applyAlignment="1">
      <alignment horizontal="center"/>
    </xf>
    <xf numFmtId="164" fontId="5" fillId="2" borderId="15" xfId="16" applyNumberFormat="1" applyFont="1" applyFill="1" applyBorder="1" applyAlignment="1">
      <alignment horizontal="center"/>
    </xf>
    <xf numFmtId="3" fontId="5" fillId="0" borderId="11" xfId="0" applyNumberFormat="1" applyFont="1" applyFill="1" applyBorder="1" applyAlignment="1">
      <alignment horizontal="center"/>
    </xf>
    <xf numFmtId="3" fontId="6" fillId="0" borderId="11" xfId="0" applyNumberFormat="1" applyFont="1" applyFill="1" applyBorder="1" applyAlignment="1">
      <alignment horizontal="center"/>
    </xf>
    <xf numFmtId="164" fontId="5" fillId="0" borderId="11" xfId="16" applyNumberFormat="1" applyFont="1" applyFill="1" applyBorder="1" applyAlignment="1">
      <alignment horizontal="center"/>
    </xf>
    <xf numFmtId="3" fontId="0" fillId="0" borderId="0" xfId="0" applyNumberFormat="1" applyFill="1"/>
    <xf numFmtId="0" fontId="6" fillId="2" borderId="3" xfId="0" applyFont="1" applyFill="1" applyBorder="1" applyAlignment="1">
      <alignment horizontal="center"/>
    </xf>
    <xf numFmtId="164" fontId="0" fillId="0" borderId="0" xfId="0" applyNumberFormat="1" applyFill="1"/>
    <xf numFmtId="0" fontId="0" fillId="0" borderId="0" xfId="0" applyBorder="1"/>
    <xf numFmtId="3" fontId="9" fillId="2" borderId="0" xfId="0" applyNumberFormat="1" applyFont="1" applyFill="1" applyBorder="1" applyAlignment="1">
      <alignment horizontal="center"/>
    </xf>
    <xf numFmtId="3" fontId="8" fillId="2" borderId="17" xfId="0" applyNumberFormat="1" applyFont="1" applyFill="1" applyBorder="1" applyAlignment="1">
      <alignment horizontal="center"/>
    </xf>
    <xf numFmtId="3" fontId="0" fillId="2" borderId="11" xfId="0" applyNumberFormat="1" applyFill="1" applyBorder="1"/>
    <xf numFmtId="3" fontId="5" fillId="2" borderId="10" xfId="0" applyNumberFormat="1" applyFont="1" applyFill="1" applyBorder="1" applyAlignment="1">
      <alignment horizontal="center"/>
    </xf>
    <xf numFmtId="3" fontId="0" fillId="2" borderId="0" xfId="0" applyNumberFormat="1" applyFill="1" applyBorder="1"/>
    <xf numFmtId="3" fontId="5" fillId="0" borderId="0" xfId="0" applyNumberFormat="1" applyFont="1" applyFill="1" applyBorder="1" applyAlignment="1">
      <alignment horizontal="center"/>
    </xf>
    <xf numFmtId="3" fontId="6" fillId="3" borderId="6" xfId="0" applyNumberFormat="1" applyFont="1" applyFill="1" applyBorder="1" applyAlignment="1">
      <alignment horizontal="center"/>
    </xf>
    <xf numFmtId="164" fontId="5" fillId="2" borderId="12" xfId="16" applyNumberFormat="1" applyFont="1" applyFill="1" applyBorder="1" applyAlignment="1">
      <alignment horizontal="center"/>
    </xf>
    <xf numFmtId="0" fontId="6" fillId="2" borderId="12" xfId="0" applyFont="1" applyFill="1" applyBorder="1" applyAlignment="1">
      <alignment horizontal="center"/>
    </xf>
    <xf numFmtId="0" fontId="5" fillId="2" borderId="12" xfId="0" applyFont="1" applyFill="1" applyBorder="1" applyAlignment="1">
      <alignment horizontal="center"/>
    </xf>
    <xf numFmtId="0" fontId="7" fillId="3" borderId="2" xfId="0" applyFont="1" applyFill="1" applyBorder="1" applyAlignment="1">
      <alignment horizontal="center"/>
    </xf>
    <xf numFmtId="0" fontId="5" fillId="0" borderId="12" xfId="0" applyFont="1" applyFill="1" applyBorder="1" applyAlignment="1">
      <alignment horizontal="center"/>
    </xf>
    <xf numFmtId="3" fontId="0" fillId="2" borderId="17" xfId="0" applyNumberFormat="1" applyFill="1" applyBorder="1"/>
    <xf numFmtId="3" fontId="8" fillId="2" borderId="0" xfId="0" applyNumberFormat="1" applyFont="1" applyFill="1" applyBorder="1" applyAlignment="1">
      <alignment horizontal="center"/>
    </xf>
    <xf numFmtId="3" fontId="6" fillId="2" borderId="0" xfId="0" applyNumberFormat="1" applyFont="1" applyFill="1" applyBorder="1" applyAlignment="1">
      <alignment horizontal="center"/>
    </xf>
    <xf numFmtId="3" fontId="8" fillId="2" borderId="12" xfId="0" applyNumberFormat="1" applyFont="1" applyFill="1" applyBorder="1" applyAlignment="1">
      <alignment horizontal="center"/>
    </xf>
    <xf numFmtId="3" fontId="6" fillId="2" borderId="12" xfId="0" applyNumberFormat="1" applyFont="1" applyFill="1" applyBorder="1" applyAlignment="1">
      <alignment horizontal="center"/>
    </xf>
    <xf numFmtId="3" fontId="6" fillId="0" borderId="0" xfId="0" applyNumberFormat="1" applyFont="1" applyFill="1" applyBorder="1" applyAlignment="1">
      <alignment horizontal="center"/>
    </xf>
    <xf numFmtId="3" fontId="5" fillId="2" borderId="16" xfId="0" applyNumberFormat="1" applyFont="1" applyFill="1" applyBorder="1" applyAlignment="1">
      <alignment horizontal="center"/>
    </xf>
    <xf numFmtId="0" fontId="6" fillId="2" borderId="0" xfId="0" applyFont="1" applyFill="1" applyBorder="1" applyAlignment="1">
      <alignment horizontal="center"/>
    </xf>
    <xf numFmtId="0" fontId="5" fillId="2" borderId="0" xfId="0" applyFont="1" applyFill="1" applyBorder="1" applyAlignment="1">
      <alignment horizontal="center"/>
    </xf>
    <xf numFmtId="3" fontId="7" fillId="3" borderId="14" xfId="0" applyNumberFormat="1" applyFont="1" applyFill="1" applyBorder="1" applyAlignment="1">
      <alignment horizontal="center"/>
    </xf>
    <xf numFmtId="0" fontId="7" fillId="3" borderId="3" xfId="0" applyFont="1" applyFill="1" applyBorder="1" applyAlignment="1">
      <alignment horizontal="center"/>
    </xf>
    <xf numFmtId="3" fontId="7" fillId="3" borderId="16" xfId="0" applyNumberFormat="1" applyFont="1" applyFill="1" applyBorder="1" applyAlignment="1">
      <alignment horizontal="center"/>
    </xf>
    <xf numFmtId="3" fontId="20" fillId="2" borderId="0" xfId="0" applyNumberFormat="1" applyFont="1" applyFill="1" applyBorder="1" applyAlignment="1">
      <alignment horizontal="center"/>
    </xf>
    <xf numFmtId="3" fontId="20" fillId="2" borderId="16" xfId="0" applyNumberFormat="1" applyFont="1" applyFill="1" applyBorder="1" applyAlignment="1">
      <alignment horizontal="center"/>
    </xf>
    <xf numFmtId="3" fontId="7" fillId="2" borderId="12" xfId="0" applyNumberFormat="1" applyFont="1" applyFill="1" applyBorder="1" applyAlignment="1">
      <alignment horizontal="center"/>
    </xf>
    <xf numFmtId="0" fontId="9" fillId="2" borderId="0" xfId="0" applyFont="1" applyFill="1" applyBorder="1" applyAlignment="1">
      <alignment horizontal="center"/>
    </xf>
    <xf numFmtId="3" fontId="6" fillId="2" borderId="1" xfId="0" applyNumberFormat="1" applyFont="1" applyFill="1" applyBorder="1" applyAlignment="1">
      <alignment horizontal="center"/>
    </xf>
    <xf numFmtId="3" fontId="5" fillId="0" borderId="12" xfId="0" applyNumberFormat="1" applyFont="1" applyFill="1" applyBorder="1" applyAlignment="1">
      <alignment horizontal="center"/>
    </xf>
    <xf numFmtId="164" fontId="9" fillId="2" borderId="12" xfId="16" applyNumberFormat="1" applyFont="1" applyFill="1" applyBorder="1" applyAlignment="1">
      <alignment horizontal="center"/>
    </xf>
    <xf numFmtId="3" fontId="5" fillId="2" borderId="14" xfId="0" applyNumberFormat="1" applyFont="1" applyFill="1" applyBorder="1" applyAlignment="1">
      <alignment horizontal="center"/>
    </xf>
    <xf numFmtId="0" fontId="5" fillId="0" borderId="0" xfId="0" applyFont="1" applyFill="1" applyBorder="1" applyAlignment="1">
      <alignment horizontal="center"/>
    </xf>
    <xf numFmtId="0" fontId="16" fillId="2" borderId="0" xfId="0" applyFont="1" applyFill="1" applyAlignment="1">
      <alignment horizontal="center"/>
    </xf>
    <xf numFmtId="0" fontId="21" fillId="0" borderId="0" xfId="0" applyFont="1" applyAlignment="1">
      <alignment horizontal="left" vertical="center" wrapText="1"/>
    </xf>
    <xf numFmtId="0" fontId="6" fillId="2" borderId="2" xfId="0" applyFont="1" applyFill="1" applyBorder="1" applyAlignment="1">
      <alignment horizontal="center"/>
    </xf>
    <xf numFmtId="0" fontId="6" fillId="2" borderId="3" xfId="0" applyFont="1" applyFill="1" applyBorder="1" applyAlignment="1">
      <alignment horizontal="center"/>
    </xf>
    <xf numFmtId="0" fontId="6" fillId="2" borderId="4" xfId="0" applyFont="1" applyFill="1" applyBorder="1" applyAlignment="1">
      <alignment horizontal="center"/>
    </xf>
    <xf numFmtId="0" fontId="6" fillId="2" borderId="5" xfId="0" applyFont="1" applyFill="1" applyBorder="1" applyAlignment="1">
      <alignment horizontal="center"/>
    </xf>
    <xf numFmtId="0" fontId="6" fillId="2" borderId="6" xfId="0" applyFont="1" applyFill="1" applyBorder="1" applyAlignment="1">
      <alignment horizontal="center"/>
    </xf>
    <xf numFmtId="0" fontId="6" fillId="2" borderId="14" xfId="0" applyFont="1" applyFill="1" applyBorder="1" applyAlignment="1">
      <alignment horizontal="center"/>
    </xf>
    <xf numFmtId="3" fontId="7" fillId="3" borderId="15" xfId="0" applyNumberFormat="1" applyFont="1" applyFill="1" applyBorder="1" applyAlignment="1">
      <alignment horizontal="center"/>
    </xf>
    <xf numFmtId="3" fontId="6" fillId="0" borderId="10" xfId="0" applyNumberFormat="1" applyFont="1" applyFill="1" applyBorder="1" applyAlignment="1">
      <alignment horizontal="center"/>
    </xf>
    <xf numFmtId="3" fontId="0" fillId="2" borderId="1" xfId="0" applyNumberFormat="1" applyFill="1" applyBorder="1"/>
    <xf numFmtId="3" fontId="5" fillId="2" borderId="1" xfId="0" applyNumberFormat="1" applyFont="1" applyFill="1" applyBorder="1" applyAlignment="1">
      <alignment horizontal="center"/>
    </xf>
  </cellXfs>
  <cellStyles count="20">
    <cellStyle name="Comma" xfId="16" builtinId="3"/>
    <cellStyle name="Comma 2" xfId="11" xr:uid="{00000000-0005-0000-0000-000001000000}"/>
    <cellStyle name="Comma 3" xfId="8" xr:uid="{00000000-0005-0000-0000-000002000000}"/>
    <cellStyle name="Normal" xfId="0" builtinId="0"/>
    <cellStyle name="Normal 10" xfId="17" xr:uid="{00000000-0005-0000-0000-000004000000}"/>
    <cellStyle name="Normal 11" xfId="18" xr:uid="{00000000-0005-0000-0000-000005000000}"/>
    <cellStyle name="Normal 12" xfId="19" xr:uid="{00000000-0005-0000-0000-000006000000}"/>
    <cellStyle name="Normal 2" xfId="2" xr:uid="{00000000-0005-0000-0000-000007000000}"/>
    <cellStyle name="Normal 2 2" xfId="13" xr:uid="{00000000-0005-0000-0000-000008000000}"/>
    <cellStyle name="Normal 2 3" xfId="10" xr:uid="{00000000-0005-0000-0000-000009000000}"/>
    <cellStyle name="Normal 3" xfId="3" xr:uid="{00000000-0005-0000-0000-00000A000000}"/>
    <cellStyle name="Normal 3 2" xfId="14" xr:uid="{00000000-0005-0000-0000-00000B000000}"/>
    <cellStyle name="Normal 3 3" xfId="12" xr:uid="{00000000-0005-0000-0000-00000C000000}"/>
    <cellStyle name="Normal 4" xfId="4" xr:uid="{00000000-0005-0000-0000-00000D000000}"/>
    <cellStyle name="Normal 5" xfId="5" xr:uid="{00000000-0005-0000-0000-00000E000000}"/>
    <cellStyle name="Normal 6" xfId="6" xr:uid="{00000000-0005-0000-0000-00000F000000}"/>
    <cellStyle name="Normal 7" xfId="7" xr:uid="{00000000-0005-0000-0000-000010000000}"/>
    <cellStyle name="Normal 8" xfId="1" xr:uid="{00000000-0005-0000-0000-000011000000}"/>
    <cellStyle name="Normal 9" xfId="15" xr:uid="{00000000-0005-0000-0000-000012000000}"/>
    <cellStyle name="Percent 2" xfId="9" xr:uid="{00000000-0005-0000-0000-00001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C327"/>
  <sheetViews>
    <sheetView tabSelected="1" zoomScaleNormal="100" workbookViewId="0">
      <pane ySplit="5" topLeftCell="A297" activePane="bottomLeft" state="frozen"/>
      <selection pane="bottomLeft" activeCell="K315" sqref="K315:K316"/>
    </sheetView>
  </sheetViews>
  <sheetFormatPr defaultRowHeight="12.75" x14ac:dyDescent="0.2"/>
  <cols>
    <col min="2" max="2" width="7.5703125" customWidth="1"/>
    <col min="3" max="3" width="7.42578125" customWidth="1"/>
    <col min="4" max="4" width="12.85546875" customWidth="1"/>
    <col min="5" max="5" width="9.85546875" customWidth="1"/>
    <col min="6" max="6" width="8.85546875" customWidth="1"/>
    <col min="7" max="7" width="9" customWidth="1"/>
    <col min="8" max="8" width="9.140625" customWidth="1"/>
    <col min="10" max="10" width="10.85546875" customWidth="1"/>
    <col min="11" max="11" width="8.5703125" customWidth="1"/>
    <col min="12" max="12" width="10.140625" customWidth="1"/>
    <col min="13" max="13" width="6.85546875" customWidth="1"/>
    <col min="14" max="14" width="6.42578125" customWidth="1"/>
    <col min="15" max="15" width="10.140625" customWidth="1"/>
  </cols>
  <sheetData>
    <row r="1" spans="1:17" ht="21" x14ac:dyDescent="0.35">
      <c r="A1" s="31" t="s">
        <v>24</v>
      </c>
      <c r="B1" s="32"/>
      <c r="C1" s="32"/>
      <c r="D1" s="32"/>
      <c r="E1" s="32"/>
      <c r="F1" s="32"/>
      <c r="G1" s="32"/>
      <c r="H1" s="32"/>
      <c r="I1" s="32"/>
      <c r="J1" s="32"/>
      <c r="K1" s="32"/>
      <c r="L1" s="32"/>
      <c r="M1" s="32"/>
      <c r="N1" s="32"/>
      <c r="O1" s="32"/>
    </row>
    <row r="2" spans="1:17" ht="18.75" x14ac:dyDescent="0.3">
      <c r="A2" s="98" t="s">
        <v>25</v>
      </c>
      <c r="B2" s="98"/>
      <c r="C2" s="98"/>
      <c r="D2" s="98"/>
      <c r="E2" s="98"/>
      <c r="F2" s="98"/>
      <c r="G2" s="98"/>
      <c r="H2" s="98"/>
      <c r="I2" s="98"/>
      <c r="J2" s="98"/>
      <c r="K2" s="98"/>
      <c r="L2" s="98"/>
      <c r="M2" s="98"/>
      <c r="N2" s="98"/>
      <c r="O2" s="98"/>
    </row>
    <row r="3" spans="1:17" ht="13.5" thickBot="1" x14ac:dyDescent="0.25"/>
    <row r="4" spans="1:17" ht="15" thickBot="1" x14ac:dyDescent="0.25">
      <c r="A4" s="1"/>
      <c r="B4" s="100" t="s">
        <v>78</v>
      </c>
      <c r="C4" s="101"/>
      <c r="D4" s="102"/>
      <c r="E4" s="103" t="s">
        <v>0</v>
      </c>
      <c r="F4" s="101"/>
      <c r="G4" s="101"/>
      <c r="H4" s="101"/>
      <c r="I4" s="101"/>
      <c r="J4" s="105"/>
      <c r="K4" s="104"/>
      <c r="L4" s="2" t="s">
        <v>1</v>
      </c>
      <c r="M4" s="100" t="s">
        <v>2</v>
      </c>
      <c r="N4" s="104"/>
      <c r="O4" s="3" t="s">
        <v>75</v>
      </c>
    </row>
    <row r="5" spans="1:17" ht="48.75" thickBot="1" x14ac:dyDescent="0.25">
      <c r="A5" s="4" t="s">
        <v>3</v>
      </c>
      <c r="B5" s="62" t="s">
        <v>4</v>
      </c>
      <c r="C5" s="62" t="s">
        <v>5</v>
      </c>
      <c r="D5" s="5" t="s">
        <v>6</v>
      </c>
      <c r="E5" s="62" t="s">
        <v>7</v>
      </c>
      <c r="F5" s="6" t="s">
        <v>77</v>
      </c>
      <c r="G5" s="62" t="s">
        <v>8</v>
      </c>
      <c r="H5" s="7" t="s">
        <v>9</v>
      </c>
      <c r="I5" s="7" t="s">
        <v>10</v>
      </c>
      <c r="J5" s="6" t="s">
        <v>86</v>
      </c>
      <c r="K5" s="6" t="s">
        <v>76</v>
      </c>
      <c r="L5" s="7" t="s">
        <v>11</v>
      </c>
      <c r="M5" s="52" t="s">
        <v>12</v>
      </c>
      <c r="N5" s="53" t="s">
        <v>13</v>
      </c>
      <c r="O5" s="5" t="s">
        <v>14</v>
      </c>
    </row>
    <row r="6" spans="1:17" x14ac:dyDescent="0.2">
      <c r="A6" s="8">
        <v>1972</v>
      </c>
      <c r="B6" s="20"/>
      <c r="C6" s="21"/>
      <c r="D6" s="22"/>
      <c r="E6" s="21"/>
      <c r="F6" s="23"/>
      <c r="G6" s="21"/>
      <c r="H6" s="21"/>
      <c r="I6" s="67"/>
      <c r="J6" s="21"/>
      <c r="K6" s="22"/>
      <c r="L6" s="24"/>
      <c r="M6" s="25"/>
      <c r="N6" s="23"/>
      <c r="O6" s="22"/>
    </row>
    <row r="7" spans="1:17" x14ac:dyDescent="0.2">
      <c r="A7" s="10" t="s">
        <v>15</v>
      </c>
      <c r="B7" s="11">
        <v>12484</v>
      </c>
      <c r="C7" s="11">
        <v>11255</v>
      </c>
      <c r="D7" s="12">
        <v>1229</v>
      </c>
      <c r="E7" s="11">
        <v>1576</v>
      </c>
      <c r="F7" s="13">
        <v>163</v>
      </c>
      <c r="G7" s="11">
        <v>1762</v>
      </c>
      <c r="H7" s="11">
        <v>0</v>
      </c>
      <c r="I7" s="13">
        <v>1045</v>
      </c>
      <c r="J7" s="11"/>
      <c r="K7" s="12">
        <v>1022</v>
      </c>
      <c r="L7" s="14">
        <f>D7+K7</f>
        <v>2251</v>
      </c>
      <c r="M7" s="15">
        <v>7253</v>
      </c>
      <c r="N7" s="13">
        <v>2827</v>
      </c>
      <c r="O7" s="12">
        <v>6677</v>
      </c>
      <c r="P7" s="46"/>
      <c r="Q7" s="46"/>
    </row>
    <row r="8" spans="1:17" x14ac:dyDescent="0.2">
      <c r="A8" s="10" t="s">
        <v>16</v>
      </c>
      <c r="B8" s="11">
        <v>10979</v>
      </c>
      <c r="C8" s="11">
        <v>10128</v>
      </c>
      <c r="D8" s="12">
        <v>851</v>
      </c>
      <c r="E8" s="11">
        <v>2049</v>
      </c>
      <c r="F8" s="13">
        <v>357</v>
      </c>
      <c r="G8" s="11">
        <v>1863</v>
      </c>
      <c r="H8" s="11">
        <v>0</v>
      </c>
      <c r="I8" s="13">
        <v>1092</v>
      </c>
      <c r="J8" s="11"/>
      <c r="K8" s="12">
        <v>1635</v>
      </c>
      <c r="L8" s="14">
        <f t="shared" ref="L8:L10" si="0">D8+K8</f>
        <v>2486</v>
      </c>
      <c r="M8" s="15">
        <v>7388</v>
      </c>
      <c r="N8" s="13">
        <v>2638</v>
      </c>
      <c r="O8" s="12">
        <v>7236</v>
      </c>
      <c r="P8" s="46"/>
      <c r="Q8" s="46"/>
    </row>
    <row r="9" spans="1:17" x14ac:dyDescent="0.2">
      <c r="A9" s="10" t="s">
        <v>17</v>
      </c>
      <c r="B9" s="11">
        <v>19606</v>
      </c>
      <c r="C9" s="11">
        <v>14891</v>
      </c>
      <c r="D9" s="12">
        <v>4715</v>
      </c>
      <c r="E9" s="11">
        <v>2315</v>
      </c>
      <c r="F9" s="13">
        <v>395</v>
      </c>
      <c r="G9" s="11">
        <v>2381</v>
      </c>
      <c r="H9" s="11">
        <v>0</v>
      </c>
      <c r="I9" s="13">
        <v>1360</v>
      </c>
      <c r="J9" s="11"/>
      <c r="K9" s="12">
        <v>1689</v>
      </c>
      <c r="L9" s="14">
        <f t="shared" si="0"/>
        <v>6404</v>
      </c>
      <c r="M9" s="15">
        <v>7495</v>
      </c>
      <c r="N9" s="13">
        <v>2568</v>
      </c>
      <c r="O9" s="12">
        <v>11331</v>
      </c>
      <c r="P9" s="46"/>
      <c r="Q9" s="46"/>
    </row>
    <row r="10" spans="1:17" ht="13.5" thickBot="1" x14ac:dyDescent="0.25">
      <c r="A10" s="10" t="s">
        <v>18</v>
      </c>
      <c r="B10" s="11">
        <v>17460</v>
      </c>
      <c r="C10" s="11">
        <v>17717</v>
      </c>
      <c r="D10" s="12">
        <v>-257</v>
      </c>
      <c r="E10" s="11">
        <v>2450</v>
      </c>
      <c r="F10" s="13">
        <v>-660</v>
      </c>
      <c r="G10" s="11">
        <v>1781</v>
      </c>
      <c r="H10" s="11">
        <v>0</v>
      </c>
      <c r="I10" s="13">
        <v>1018</v>
      </c>
      <c r="J10" s="11"/>
      <c r="K10" s="12">
        <v>1027</v>
      </c>
      <c r="L10" s="14">
        <f t="shared" si="0"/>
        <v>770</v>
      </c>
      <c r="M10" s="15">
        <v>7146</v>
      </c>
      <c r="N10" s="13">
        <v>2666</v>
      </c>
      <c r="O10" s="12">
        <v>5250</v>
      </c>
      <c r="P10" s="46"/>
      <c r="Q10" s="46"/>
    </row>
    <row r="11" spans="1:17" ht="13.5" thickBot="1" x14ac:dyDescent="0.25">
      <c r="A11" s="38" t="s">
        <v>1</v>
      </c>
      <c r="B11" s="39">
        <v>60529</v>
      </c>
      <c r="C11" s="40">
        <v>53991</v>
      </c>
      <c r="D11" s="41">
        <v>6538</v>
      </c>
      <c r="E11" s="39">
        <v>8390</v>
      </c>
      <c r="F11" s="40">
        <v>255</v>
      </c>
      <c r="G11" s="39">
        <v>7787</v>
      </c>
      <c r="H11" s="39">
        <v>0</v>
      </c>
      <c r="I11" s="40">
        <v>4515</v>
      </c>
      <c r="J11" s="39"/>
      <c r="K11" s="42">
        <v>5373</v>
      </c>
      <c r="L11" s="43">
        <f>SUM(L7:L10)</f>
        <v>11911</v>
      </c>
      <c r="M11" s="44">
        <v>29282</v>
      </c>
      <c r="N11" s="40">
        <v>10699</v>
      </c>
      <c r="O11" s="42">
        <v>30494</v>
      </c>
      <c r="P11" s="46"/>
      <c r="Q11" s="46"/>
    </row>
    <row r="12" spans="1:17" x14ac:dyDescent="0.2">
      <c r="A12" s="8">
        <v>1973</v>
      </c>
      <c r="B12" s="20"/>
      <c r="C12" s="21"/>
      <c r="D12" s="22"/>
      <c r="E12" s="21"/>
      <c r="F12" s="23"/>
      <c r="G12" s="21"/>
      <c r="H12" s="21"/>
      <c r="I12" s="67"/>
      <c r="J12" s="21"/>
      <c r="K12" s="22"/>
      <c r="L12" s="24"/>
      <c r="M12" s="25"/>
      <c r="N12" s="23"/>
      <c r="O12" s="22"/>
      <c r="P12" s="46"/>
      <c r="Q12" s="46"/>
    </row>
    <row r="13" spans="1:17" x14ac:dyDescent="0.2">
      <c r="A13" s="10" t="s">
        <v>15</v>
      </c>
      <c r="B13" s="11">
        <v>14508</v>
      </c>
      <c r="C13" s="11">
        <v>13159</v>
      </c>
      <c r="D13" s="12">
        <v>1349</v>
      </c>
      <c r="E13" s="11">
        <v>1703</v>
      </c>
      <c r="F13" s="13">
        <v>169</v>
      </c>
      <c r="G13" s="11">
        <v>1664</v>
      </c>
      <c r="H13" s="11">
        <v>0</v>
      </c>
      <c r="I13" s="13">
        <v>950</v>
      </c>
      <c r="J13" s="11"/>
      <c r="K13" s="12">
        <v>1158</v>
      </c>
      <c r="L13" s="14">
        <f>D13+K13</f>
        <v>2507</v>
      </c>
      <c r="M13" s="15">
        <v>7250</v>
      </c>
      <c r="N13" s="13">
        <v>2808</v>
      </c>
      <c r="O13" s="12">
        <v>6949</v>
      </c>
      <c r="P13" s="46"/>
      <c r="Q13" s="46"/>
    </row>
    <row r="14" spans="1:17" x14ac:dyDescent="0.2">
      <c r="A14" s="10" t="s">
        <v>16</v>
      </c>
      <c r="B14" s="11">
        <v>11955</v>
      </c>
      <c r="C14" s="11">
        <v>12264</v>
      </c>
      <c r="D14" s="12">
        <v>-309</v>
      </c>
      <c r="E14" s="11">
        <v>2832</v>
      </c>
      <c r="F14" s="13">
        <v>777</v>
      </c>
      <c r="G14" s="11">
        <v>2061</v>
      </c>
      <c r="H14" s="11">
        <v>0</v>
      </c>
      <c r="I14" s="13">
        <v>1084</v>
      </c>
      <c r="J14" s="11"/>
      <c r="K14" s="12">
        <v>2632</v>
      </c>
      <c r="L14" s="14">
        <f t="shared" ref="L14:L16" si="1">D14+K14</f>
        <v>2323</v>
      </c>
      <c r="M14" s="15">
        <v>7705</v>
      </c>
      <c r="N14" s="13">
        <v>2708</v>
      </c>
      <c r="O14" s="12">
        <v>7320</v>
      </c>
      <c r="P14" s="46"/>
      <c r="Q14" s="46"/>
    </row>
    <row r="15" spans="1:17" x14ac:dyDescent="0.2">
      <c r="A15" s="10" t="s">
        <v>17</v>
      </c>
      <c r="B15" s="11">
        <v>23865</v>
      </c>
      <c r="C15" s="11">
        <v>20160</v>
      </c>
      <c r="D15" s="12">
        <v>3705</v>
      </c>
      <c r="E15" s="11">
        <v>3012</v>
      </c>
      <c r="F15" s="13">
        <v>431</v>
      </c>
      <c r="G15" s="11">
        <v>3265</v>
      </c>
      <c r="H15" s="11">
        <v>0</v>
      </c>
      <c r="I15" s="11">
        <v>1413</v>
      </c>
      <c r="J15" s="11"/>
      <c r="K15" s="12">
        <v>1591</v>
      </c>
      <c r="L15" s="14">
        <f t="shared" si="1"/>
        <v>5296</v>
      </c>
      <c r="M15" s="15">
        <v>7285</v>
      </c>
      <c r="N15" s="13">
        <v>2609</v>
      </c>
      <c r="O15" s="12">
        <v>9972</v>
      </c>
      <c r="P15" s="46"/>
      <c r="Q15" s="46"/>
    </row>
    <row r="16" spans="1:17" ht="13.5" thickBot="1" x14ac:dyDescent="0.25">
      <c r="A16" s="10" t="s">
        <v>18</v>
      </c>
      <c r="B16" s="11">
        <v>20169</v>
      </c>
      <c r="C16" s="11">
        <v>22216</v>
      </c>
      <c r="D16" s="12">
        <v>-2047</v>
      </c>
      <c r="E16" s="11">
        <v>4357</v>
      </c>
      <c r="F16" s="13">
        <v>-721</v>
      </c>
      <c r="G16" s="11">
        <v>2734</v>
      </c>
      <c r="H16" s="11">
        <v>0</v>
      </c>
      <c r="I16" s="11">
        <v>1184</v>
      </c>
      <c r="J16" s="11"/>
      <c r="K16" s="12">
        <v>2086</v>
      </c>
      <c r="L16" s="14">
        <f t="shared" si="1"/>
        <v>39</v>
      </c>
      <c r="M16" s="15">
        <v>7048</v>
      </c>
      <c r="N16" s="13">
        <v>2638</v>
      </c>
      <c r="O16" s="12">
        <v>4449</v>
      </c>
      <c r="P16" s="46"/>
      <c r="Q16" s="46"/>
    </row>
    <row r="17" spans="1:17" ht="13.5" thickBot="1" x14ac:dyDescent="0.25">
      <c r="A17" s="38" t="s">
        <v>1</v>
      </c>
      <c r="B17" s="39">
        <v>70497</v>
      </c>
      <c r="C17" s="40">
        <v>67799</v>
      </c>
      <c r="D17" s="41">
        <v>2698</v>
      </c>
      <c r="E17" s="39">
        <v>11904</v>
      </c>
      <c r="F17" s="40">
        <v>656</v>
      </c>
      <c r="G17" s="39">
        <v>9724</v>
      </c>
      <c r="H17" s="39">
        <v>0</v>
      </c>
      <c r="I17" s="39">
        <v>4631</v>
      </c>
      <c r="J17" s="39"/>
      <c r="K17" s="42">
        <v>7467</v>
      </c>
      <c r="L17" s="43">
        <f>SUM(L13:L16)</f>
        <v>10165</v>
      </c>
      <c r="M17" s="44">
        <v>29288</v>
      </c>
      <c r="N17" s="40">
        <v>10763</v>
      </c>
      <c r="O17" s="42">
        <v>28690</v>
      </c>
      <c r="P17" s="46"/>
      <c r="Q17" s="46"/>
    </row>
    <row r="18" spans="1:17" x14ac:dyDescent="0.2">
      <c r="A18" s="8">
        <v>1974</v>
      </c>
      <c r="B18" s="20"/>
      <c r="C18" s="21"/>
      <c r="D18" s="22"/>
      <c r="E18" s="21"/>
      <c r="F18" s="23"/>
      <c r="G18" s="21"/>
      <c r="H18" s="21"/>
      <c r="I18" s="21"/>
      <c r="J18" s="21"/>
      <c r="K18" s="22"/>
      <c r="L18" s="24"/>
      <c r="M18" s="25"/>
      <c r="N18" s="23"/>
      <c r="O18" s="22"/>
      <c r="P18" s="46"/>
      <c r="Q18" s="46"/>
    </row>
    <row r="19" spans="1:17" x14ac:dyDescent="0.2">
      <c r="A19" s="10" t="s">
        <v>15</v>
      </c>
      <c r="B19" s="11">
        <v>14382</v>
      </c>
      <c r="C19" s="11">
        <v>13662</v>
      </c>
      <c r="D19" s="12">
        <v>720</v>
      </c>
      <c r="E19" s="11">
        <v>2736</v>
      </c>
      <c r="F19" s="13">
        <v>185</v>
      </c>
      <c r="G19" s="11">
        <v>2039</v>
      </c>
      <c r="H19" s="11">
        <v>0</v>
      </c>
      <c r="I19" s="11">
        <v>882</v>
      </c>
      <c r="J19" s="11"/>
      <c r="K19" s="12">
        <v>1764</v>
      </c>
      <c r="L19" s="14">
        <f>D19+K19</f>
        <v>2484</v>
      </c>
      <c r="M19" s="15">
        <v>7181</v>
      </c>
      <c r="N19" s="13">
        <v>2728</v>
      </c>
      <c r="O19" s="12">
        <v>6937</v>
      </c>
      <c r="P19" s="46"/>
      <c r="Q19" s="46"/>
    </row>
    <row r="20" spans="1:17" x14ac:dyDescent="0.2">
      <c r="A20" s="10" t="s">
        <v>16</v>
      </c>
      <c r="B20" s="11">
        <v>14667</v>
      </c>
      <c r="C20" s="11">
        <v>14134</v>
      </c>
      <c r="D20" s="12">
        <v>533</v>
      </c>
      <c r="E20" s="11">
        <v>3684</v>
      </c>
      <c r="F20" s="13">
        <v>-43</v>
      </c>
      <c r="G20" s="11">
        <v>2319</v>
      </c>
      <c r="H20" s="11">
        <v>0</v>
      </c>
      <c r="I20" s="11">
        <v>1033</v>
      </c>
      <c r="J20" s="11"/>
      <c r="K20" s="12">
        <v>2355</v>
      </c>
      <c r="L20" s="14">
        <f t="shared" ref="L20:L22" si="2">D20+K20</f>
        <v>2888</v>
      </c>
      <c r="M20" s="15">
        <v>7632</v>
      </c>
      <c r="N20" s="13">
        <v>2970</v>
      </c>
      <c r="O20" s="12">
        <v>7550</v>
      </c>
      <c r="P20" s="46"/>
      <c r="Q20" s="46"/>
    </row>
    <row r="21" spans="1:17" x14ac:dyDescent="0.2">
      <c r="A21" s="10" t="s">
        <v>17</v>
      </c>
      <c r="B21" s="11">
        <v>24041</v>
      </c>
      <c r="C21" s="11">
        <v>17059</v>
      </c>
      <c r="D21" s="12">
        <v>6982</v>
      </c>
      <c r="E21" s="11">
        <v>4244</v>
      </c>
      <c r="F21" s="13">
        <v>423</v>
      </c>
      <c r="G21" s="11">
        <v>2738</v>
      </c>
      <c r="H21" s="11">
        <v>0</v>
      </c>
      <c r="I21" s="11">
        <v>1290</v>
      </c>
      <c r="J21" s="11"/>
      <c r="K21" s="12">
        <v>3219</v>
      </c>
      <c r="L21" s="14">
        <f t="shared" si="2"/>
        <v>10201</v>
      </c>
      <c r="M21" s="15">
        <v>7652</v>
      </c>
      <c r="N21" s="13">
        <v>2691</v>
      </c>
      <c r="O21" s="12">
        <v>15162</v>
      </c>
      <c r="P21" s="46"/>
      <c r="Q21" s="46"/>
    </row>
    <row r="22" spans="1:17" ht="13.5" thickBot="1" x14ac:dyDescent="0.25">
      <c r="A22" s="10" t="s">
        <v>18</v>
      </c>
      <c r="B22" s="11">
        <v>22331</v>
      </c>
      <c r="C22" s="11">
        <v>15756</v>
      </c>
      <c r="D22" s="12">
        <v>6575</v>
      </c>
      <c r="E22" s="11">
        <v>3625</v>
      </c>
      <c r="F22" s="13">
        <v>-708</v>
      </c>
      <c r="G22" s="11">
        <v>2606</v>
      </c>
      <c r="H22" s="11">
        <v>0</v>
      </c>
      <c r="I22" s="11">
        <v>1226</v>
      </c>
      <c r="J22" s="11"/>
      <c r="K22" s="12">
        <v>1537</v>
      </c>
      <c r="L22" s="14">
        <f t="shared" si="2"/>
        <v>8112</v>
      </c>
      <c r="M22" s="15">
        <v>7348</v>
      </c>
      <c r="N22" s="13">
        <v>2863</v>
      </c>
      <c r="O22" s="12">
        <v>12597</v>
      </c>
      <c r="P22" s="46"/>
      <c r="Q22" s="46"/>
    </row>
    <row r="23" spans="1:17" ht="13.5" thickBot="1" x14ac:dyDescent="0.25">
      <c r="A23" s="38" t="s">
        <v>1</v>
      </c>
      <c r="B23" s="39">
        <v>75421</v>
      </c>
      <c r="C23" s="40">
        <v>60611</v>
      </c>
      <c r="D23" s="41">
        <v>14810</v>
      </c>
      <c r="E23" s="39">
        <v>14289</v>
      </c>
      <c r="F23" s="40">
        <v>-143</v>
      </c>
      <c r="G23" s="39">
        <v>9702</v>
      </c>
      <c r="H23" s="39">
        <v>0</v>
      </c>
      <c r="I23" s="39">
        <v>4431</v>
      </c>
      <c r="J23" s="39"/>
      <c r="K23" s="42">
        <v>8875</v>
      </c>
      <c r="L23" s="43">
        <f>SUM(L19:L22)</f>
        <v>23685</v>
      </c>
      <c r="M23" s="44">
        <v>29813</v>
      </c>
      <c r="N23" s="40">
        <v>11252</v>
      </c>
      <c r="O23" s="42">
        <v>42246</v>
      </c>
      <c r="P23" s="46"/>
      <c r="Q23" s="46"/>
    </row>
    <row r="24" spans="1:17" x14ac:dyDescent="0.2">
      <c r="A24" s="8">
        <v>1975</v>
      </c>
      <c r="B24" s="20"/>
      <c r="C24" s="21"/>
      <c r="D24" s="22"/>
      <c r="E24" s="21"/>
      <c r="F24" s="23"/>
      <c r="G24" s="21"/>
      <c r="H24" s="21"/>
      <c r="I24" s="21"/>
      <c r="J24" s="21"/>
      <c r="K24" s="22"/>
      <c r="L24" s="24"/>
      <c r="M24" s="25"/>
      <c r="N24" s="23"/>
      <c r="O24" s="22"/>
      <c r="P24" s="46"/>
      <c r="Q24" s="46"/>
    </row>
    <row r="25" spans="1:17" x14ac:dyDescent="0.2">
      <c r="A25" s="10" t="s">
        <v>15</v>
      </c>
      <c r="B25" s="11">
        <v>18200</v>
      </c>
      <c r="C25" s="11">
        <v>12461</v>
      </c>
      <c r="D25" s="12">
        <v>5739</v>
      </c>
      <c r="E25" s="11">
        <v>3213</v>
      </c>
      <c r="F25" s="13">
        <v>182</v>
      </c>
      <c r="G25" s="11">
        <v>2253</v>
      </c>
      <c r="H25" s="11">
        <v>0</v>
      </c>
      <c r="I25" s="11">
        <v>1060</v>
      </c>
      <c r="J25" s="11"/>
      <c r="K25" s="12">
        <v>2202</v>
      </c>
      <c r="L25" s="14">
        <f>D25+K25</f>
        <v>7941</v>
      </c>
      <c r="M25" s="15">
        <v>7552</v>
      </c>
      <c r="N25" s="13">
        <v>3066</v>
      </c>
      <c r="O25" s="12">
        <v>12427</v>
      </c>
      <c r="P25" s="46"/>
      <c r="Q25" s="46"/>
    </row>
    <row r="26" spans="1:17" x14ac:dyDescent="0.2">
      <c r="A26" s="10" t="s">
        <v>16</v>
      </c>
      <c r="B26" s="11">
        <v>14503</v>
      </c>
      <c r="C26" s="11">
        <v>10644</v>
      </c>
      <c r="D26" s="12">
        <v>3859</v>
      </c>
      <c r="E26" s="11">
        <v>4606</v>
      </c>
      <c r="F26" s="13">
        <v>787</v>
      </c>
      <c r="G26" s="11">
        <v>2150</v>
      </c>
      <c r="H26" s="11">
        <v>0</v>
      </c>
      <c r="I26" s="11">
        <v>1056</v>
      </c>
      <c r="J26" s="11"/>
      <c r="K26" s="12">
        <v>4299</v>
      </c>
      <c r="L26" s="14">
        <f t="shared" ref="L26:L28" si="3">D26+K26</f>
        <v>8158</v>
      </c>
      <c r="M26" s="15">
        <v>8030</v>
      </c>
      <c r="N26" s="13">
        <v>2692</v>
      </c>
      <c r="O26" s="12">
        <v>13496</v>
      </c>
      <c r="P26" s="46"/>
      <c r="Q26" s="46"/>
    </row>
    <row r="27" spans="1:17" x14ac:dyDescent="0.2">
      <c r="A27" s="10" t="s">
        <v>17</v>
      </c>
      <c r="B27" s="11">
        <v>22628</v>
      </c>
      <c r="C27" s="16">
        <v>16136</v>
      </c>
      <c r="D27" s="12">
        <v>6492</v>
      </c>
      <c r="E27" s="16">
        <v>4981</v>
      </c>
      <c r="F27" s="17">
        <v>461</v>
      </c>
      <c r="G27" s="16">
        <v>2410</v>
      </c>
      <c r="H27" s="11">
        <v>0</v>
      </c>
      <c r="I27" s="16">
        <v>1282</v>
      </c>
      <c r="J27" s="16"/>
      <c r="K27" s="12">
        <v>4314</v>
      </c>
      <c r="L27" s="14">
        <f t="shared" si="3"/>
        <v>10806</v>
      </c>
      <c r="M27" s="18">
        <v>8183</v>
      </c>
      <c r="N27" s="17">
        <v>2725</v>
      </c>
      <c r="O27" s="12">
        <v>16264</v>
      </c>
      <c r="P27" s="46"/>
      <c r="Q27" s="46"/>
    </row>
    <row r="28" spans="1:17" ht="13.5" thickBot="1" x14ac:dyDescent="0.25">
      <c r="A28" s="10" t="s">
        <v>18</v>
      </c>
      <c r="B28" s="16">
        <v>21364</v>
      </c>
      <c r="C28" s="16">
        <v>13991</v>
      </c>
      <c r="D28" s="12">
        <v>7373</v>
      </c>
      <c r="E28" s="16">
        <v>3477</v>
      </c>
      <c r="F28" s="17">
        <v>-770</v>
      </c>
      <c r="G28" s="16">
        <v>2098</v>
      </c>
      <c r="H28" s="11">
        <v>0</v>
      </c>
      <c r="I28" s="16">
        <v>1116</v>
      </c>
      <c r="J28" s="16"/>
      <c r="K28" s="12">
        <v>1725</v>
      </c>
      <c r="L28" s="14">
        <f t="shared" si="3"/>
        <v>9098</v>
      </c>
      <c r="M28" s="18">
        <v>7859</v>
      </c>
      <c r="N28" s="17">
        <v>2914</v>
      </c>
      <c r="O28" s="12">
        <v>14043</v>
      </c>
      <c r="P28" s="46"/>
      <c r="Q28" s="46"/>
    </row>
    <row r="29" spans="1:17" ht="13.5" thickBot="1" x14ac:dyDescent="0.25">
      <c r="A29" s="38" t="s">
        <v>1</v>
      </c>
      <c r="B29" s="39">
        <v>76695</v>
      </c>
      <c r="C29" s="40">
        <v>53232</v>
      </c>
      <c r="D29" s="41">
        <v>23463</v>
      </c>
      <c r="E29" s="39">
        <v>16277</v>
      </c>
      <c r="F29" s="40">
        <v>660</v>
      </c>
      <c r="G29" s="39">
        <v>8911</v>
      </c>
      <c r="H29" s="39">
        <v>0</v>
      </c>
      <c r="I29" s="39">
        <v>4514</v>
      </c>
      <c r="J29" s="39"/>
      <c r="K29" s="42">
        <v>12540</v>
      </c>
      <c r="L29" s="43">
        <f>SUM(L25:L28)</f>
        <v>36003</v>
      </c>
      <c r="M29" s="44">
        <v>31624</v>
      </c>
      <c r="N29" s="40">
        <v>11397</v>
      </c>
      <c r="O29" s="42">
        <v>56230</v>
      </c>
      <c r="P29" s="46"/>
      <c r="Q29" s="46"/>
    </row>
    <row r="30" spans="1:17" x14ac:dyDescent="0.2">
      <c r="A30" s="8">
        <v>1976</v>
      </c>
      <c r="B30" s="20"/>
      <c r="C30" s="26"/>
      <c r="D30" s="23"/>
      <c r="E30" s="21"/>
      <c r="F30" s="23"/>
      <c r="G30" s="21"/>
      <c r="H30" s="21"/>
      <c r="I30" s="21"/>
      <c r="J30" s="21"/>
      <c r="K30" s="22"/>
      <c r="L30" s="24"/>
      <c r="M30" s="25"/>
      <c r="N30" s="23"/>
      <c r="O30" s="22"/>
      <c r="P30" s="46"/>
      <c r="Q30" s="46"/>
    </row>
    <row r="31" spans="1:17" x14ac:dyDescent="0.2">
      <c r="A31" s="10" t="s">
        <v>15</v>
      </c>
      <c r="B31" s="11">
        <v>16895</v>
      </c>
      <c r="C31" s="13">
        <v>11001</v>
      </c>
      <c r="D31" s="19">
        <v>5894</v>
      </c>
      <c r="E31" s="11">
        <v>3051</v>
      </c>
      <c r="F31" s="13">
        <v>197</v>
      </c>
      <c r="G31" s="11">
        <v>1817</v>
      </c>
      <c r="H31" s="11">
        <v>0</v>
      </c>
      <c r="I31" s="11">
        <v>966</v>
      </c>
      <c r="J31" s="11"/>
      <c r="K31" s="12">
        <v>2397</v>
      </c>
      <c r="L31" s="14">
        <f>D31+K31</f>
        <v>8291</v>
      </c>
      <c r="M31" s="15">
        <v>8100</v>
      </c>
      <c r="N31" s="13">
        <v>3027</v>
      </c>
      <c r="O31" s="12">
        <v>13364</v>
      </c>
      <c r="P31" s="46"/>
      <c r="Q31" s="46"/>
    </row>
    <row r="32" spans="1:17" x14ac:dyDescent="0.2">
      <c r="A32" s="10" t="s">
        <v>16</v>
      </c>
      <c r="B32" s="11">
        <v>16934</v>
      </c>
      <c r="C32" s="13">
        <v>10114</v>
      </c>
      <c r="D32" s="19">
        <v>6820</v>
      </c>
      <c r="E32" s="11">
        <v>4396</v>
      </c>
      <c r="F32" s="13">
        <v>-118</v>
      </c>
      <c r="G32" s="11">
        <v>2156</v>
      </c>
      <c r="H32" s="11">
        <v>0</v>
      </c>
      <c r="I32" s="11">
        <v>1163</v>
      </c>
      <c r="J32" s="11"/>
      <c r="K32" s="12">
        <v>3285</v>
      </c>
      <c r="L32" s="14">
        <f t="shared" ref="L32:L34" si="4">D32+K32</f>
        <v>10105</v>
      </c>
      <c r="M32" s="15">
        <v>8349</v>
      </c>
      <c r="N32" s="13">
        <v>2833</v>
      </c>
      <c r="O32" s="12">
        <v>15621</v>
      </c>
      <c r="P32" s="46"/>
      <c r="Q32" s="46"/>
    </row>
    <row r="33" spans="1:17" x14ac:dyDescent="0.2">
      <c r="A33" s="10" t="s">
        <v>17</v>
      </c>
      <c r="B33" s="11">
        <v>31566</v>
      </c>
      <c r="C33" s="17">
        <v>16505</v>
      </c>
      <c r="D33" s="19">
        <v>15061</v>
      </c>
      <c r="E33" s="16">
        <v>4251</v>
      </c>
      <c r="F33" s="13">
        <v>448</v>
      </c>
      <c r="G33" s="16">
        <v>2420</v>
      </c>
      <c r="H33" s="11">
        <v>0</v>
      </c>
      <c r="I33" s="16">
        <v>1343</v>
      </c>
      <c r="J33" s="16"/>
      <c r="K33" s="12">
        <v>3622</v>
      </c>
      <c r="L33" s="14">
        <f t="shared" si="4"/>
        <v>18683</v>
      </c>
      <c r="M33" s="18">
        <v>8367</v>
      </c>
      <c r="N33" s="13">
        <v>2785</v>
      </c>
      <c r="O33" s="12">
        <v>24265</v>
      </c>
      <c r="P33" s="46"/>
      <c r="Q33" s="46"/>
    </row>
    <row r="34" spans="1:17" ht="13.5" thickBot="1" x14ac:dyDescent="0.25">
      <c r="A34" s="10" t="s">
        <v>18</v>
      </c>
      <c r="B34" s="11">
        <v>17987</v>
      </c>
      <c r="C34" s="17">
        <v>9717</v>
      </c>
      <c r="D34" s="19">
        <v>8270</v>
      </c>
      <c r="E34" s="16">
        <v>3198</v>
      </c>
      <c r="F34" s="13">
        <v>-749</v>
      </c>
      <c r="G34" s="16">
        <v>1878</v>
      </c>
      <c r="H34" s="11">
        <v>0</v>
      </c>
      <c r="I34" s="16">
        <v>1041</v>
      </c>
      <c r="J34" s="16"/>
      <c r="K34" s="12">
        <v>1612</v>
      </c>
      <c r="L34" s="14">
        <f t="shared" si="4"/>
        <v>9882</v>
      </c>
      <c r="M34" s="18">
        <v>8247</v>
      </c>
      <c r="N34" s="13">
        <v>2939</v>
      </c>
      <c r="O34" s="12">
        <v>15190</v>
      </c>
      <c r="P34" s="46"/>
      <c r="Q34" s="46"/>
    </row>
    <row r="35" spans="1:17" ht="13.5" thickBot="1" x14ac:dyDescent="0.25">
      <c r="A35" s="38" t="s">
        <v>1</v>
      </c>
      <c r="B35" s="39">
        <v>83382</v>
      </c>
      <c r="C35" s="40">
        <v>47337</v>
      </c>
      <c r="D35" s="41">
        <v>36045</v>
      </c>
      <c r="E35" s="39">
        <v>14896</v>
      </c>
      <c r="F35" s="40">
        <v>-222</v>
      </c>
      <c r="G35" s="39">
        <v>8271</v>
      </c>
      <c r="H35" s="39">
        <v>0</v>
      </c>
      <c r="I35" s="39">
        <v>4513</v>
      </c>
      <c r="J35" s="39"/>
      <c r="K35" s="42">
        <v>10916</v>
      </c>
      <c r="L35" s="43">
        <f>SUM(L31:L34)</f>
        <v>46961</v>
      </c>
      <c r="M35" s="44">
        <v>33063</v>
      </c>
      <c r="N35" s="40">
        <v>11584</v>
      </c>
      <c r="O35" s="42">
        <v>68440</v>
      </c>
      <c r="P35" s="46"/>
      <c r="Q35" s="46"/>
    </row>
    <row r="36" spans="1:17" x14ac:dyDescent="0.2">
      <c r="A36" s="8">
        <v>1977</v>
      </c>
      <c r="B36" s="20"/>
      <c r="C36" s="21"/>
      <c r="D36" s="22"/>
      <c r="E36" s="21"/>
      <c r="F36" s="23"/>
      <c r="G36" s="21"/>
      <c r="H36" s="21"/>
      <c r="I36" s="21"/>
      <c r="J36" s="21"/>
      <c r="K36" s="22"/>
      <c r="L36" s="24"/>
      <c r="M36" s="25"/>
      <c r="N36" s="23"/>
      <c r="O36" s="22"/>
      <c r="P36" s="46"/>
      <c r="Q36" s="46"/>
    </row>
    <row r="37" spans="1:17" x14ac:dyDescent="0.2">
      <c r="A37" s="10" t="s">
        <v>15</v>
      </c>
      <c r="B37" s="11">
        <v>14667</v>
      </c>
      <c r="C37" s="11">
        <v>8952</v>
      </c>
      <c r="D37" s="12">
        <v>5715</v>
      </c>
      <c r="E37" s="11">
        <v>2872</v>
      </c>
      <c r="F37" s="13">
        <v>192</v>
      </c>
      <c r="G37" s="11">
        <v>1415</v>
      </c>
      <c r="H37" s="11">
        <v>0</v>
      </c>
      <c r="I37" s="11">
        <v>785</v>
      </c>
      <c r="J37" s="11"/>
      <c r="K37" s="12">
        <v>2434</v>
      </c>
      <c r="L37" s="14">
        <f>D37+K37</f>
        <v>8149</v>
      </c>
      <c r="M37" s="15">
        <v>8529</v>
      </c>
      <c r="N37" s="13">
        <v>2885</v>
      </c>
      <c r="O37" s="12">
        <v>13793</v>
      </c>
      <c r="P37" s="46"/>
      <c r="Q37" s="46"/>
    </row>
    <row r="38" spans="1:17" x14ac:dyDescent="0.2">
      <c r="A38" s="10" t="s">
        <v>16</v>
      </c>
      <c r="B38" s="11">
        <v>17112</v>
      </c>
      <c r="C38" s="11">
        <v>11448</v>
      </c>
      <c r="D38" s="12">
        <v>5664</v>
      </c>
      <c r="E38" s="11">
        <v>3498</v>
      </c>
      <c r="F38" s="13">
        <v>-39</v>
      </c>
      <c r="G38" s="11">
        <v>1799</v>
      </c>
      <c r="H38" s="11">
        <v>0</v>
      </c>
      <c r="I38" s="11">
        <v>956</v>
      </c>
      <c r="J38" s="11"/>
      <c r="K38" s="12">
        <v>2616</v>
      </c>
      <c r="L38" s="14">
        <f t="shared" ref="L38:L40" si="5">D38+K38</f>
        <v>8280</v>
      </c>
      <c r="M38" s="15">
        <v>8739</v>
      </c>
      <c r="N38" s="13">
        <v>2852</v>
      </c>
      <c r="O38" s="12">
        <v>14167</v>
      </c>
      <c r="P38" s="46"/>
      <c r="Q38" s="46"/>
    </row>
    <row r="39" spans="1:17" x14ac:dyDescent="0.2">
      <c r="A39" s="10" t="s">
        <v>17</v>
      </c>
      <c r="B39" s="11">
        <v>32660</v>
      </c>
      <c r="C39" s="11">
        <v>17861</v>
      </c>
      <c r="D39" s="12">
        <v>14799</v>
      </c>
      <c r="E39" s="11">
        <v>3862</v>
      </c>
      <c r="F39" s="13">
        <v>440</v>
      </c>
      <c r="G39" s="11">
        <v>2752</v>
      </c>
      <c r="H39" s="11">
        <v>0</v>
      </c>
      <c r="I39" s="11">
        <v>1333</v>
      </c>
      <c r="J39" s="11"/>
      <c r="K39" s="12">
        <v>2883</v>
      </c>
      <c r="L39" s="14">
        <f t="shared" si="5"/>
        <v>17682</v>
      </c>
      <c r="M39" s="15">
        <v>8731</v>
      </c>
      <c r="N39" s="13">
        <v>2869</v>
      </c>
      <c r="O39" s="12">
        <v>23544</v>
      </c>
      <c r="P39" s="46"/>
      <c r="Q39" s="46"/>
    </row>
    <row r="40" spans="1:17" ht="13.5" thickBot="1" x14ac:dyDescent="0.25">
      <c r="A40" s="10" t="s">
        <v>18</v>
      </c>
      <c r="B40" s="11">
        <v>18404</v>
      </c>
      <c r="C40" s="11">
        <v>10617</v>
      </c>
      <c r="D40" s="12">
        <v>7787</v>
      </c>
      <c r="E40" s="11">
        <v>2462</v>
      </c>
      <c r="F40" s="13">
        <v>-736</v>
      </c>
      <c r="G40" s="11">
        <v>2135</v>
      </c>
      <c r="H40" s="11">
        <v>0</v>
      </c>
      <c r="I40" s="11">
        <v>1036</v>
      </c>
      <c r="J40" s="11"/>
      <c r="K40" s="12">
        <v>627</v>
      </c>
      <c r="L40" s="14">
        <f t="shared" si="5"/>
        <v>8414</v>
      </c>
      <c r="M40" s="15">
        <v>8407</v>
      </c>
      <c r="N40" s="13">
        <v>3003</v>
      </c>
      <c r="O40" s="12">
        <v>13818</v>
      </c>
      <c r="P40" s="46"/>
      <c r="Q40" s="46"/>
    </row>
    <row r="41" spans="1:17" ht="13.5" thickBot="1" x14ac:dyDescent="0.25">
      <c r="A41" s="38" t="s">
        <v>1</v>
      </c>
      <c r="B41" s="39">
        <v>82843</v>
      </c>
      <c r="C41" s="40">
        <v>48878</v>
      </c>
      <c r="D41" s="41">
        <v>33965</v>
      </c>
      <c r="E41" s="39">
        <v>12694</v>
      </c>
      <c r="F41" s="40">
        <v>-143</v>
      </c>
      <c r="G41" s="39">
        <v>8101</v>
      </c>
      <c r="H41" s="39">
        <v>0</v>
      </c>
      <c r="I41" s="39">
        <v>4110</v>
      </c>
      <c r="J41" s="39"/>
      <c r="K41" s="42">
        <v>8560</v>
      </c>
      <c r="L41" s="43">
        <f>SUM(L37:L40)</f>
        <v>42525</v>
      </c>
      <c r="M41" s="44">
        <v>34406</v>
      </c>
      <c r="N41" s="40">
        <v>11609</v>
      </c>
      <c r="O41" s="42">
        <v>65322</v>
      </c>
      <c r="P41" s="46"/>
      <c r="Q41" s="46"/>
    </row>
    <row r="42" spans="1:17" x14ac:dyDescent="0.2">
      <c r="A42" s="8">
        <v>1978</v>
      </c>
      <c r="B42" s="20"/>
      <c r="C42" s="21"/>
      <c r="D42" s="22"/>
      <c r="E42" s="21"/>
      <c r="F42" s="23"/>
      <c r="G42" s="21"/>
      <c r="H42" s="21"/>
      <c r="I42" s="21"/>
      <c r="J42" s="21"/>
      <c r="K42" s="22"/>
      <c r="L42" s="24"/>
      <c r="M42" s="25"/>
      <c r="N42" s="23"/>
      <c r="O42" s="22"/>
      <c r="P42" s="46"/>
      <c r="Q42" s="46"/>
    </row>
    <row r="43" spans="1:17" x14ac:dyDescent="0.2">
      <c r="A43" s="10" t="s">
        <v>15</v>
      </c>
      <c r="B43" s="11">
        <v>14801</v>
      </c>
      <c r="C43" s="11">
        <v>9763</v>
      </c>
      <c r="D43" s="12">
        <v>5038</v>
      </c>
      <c r="E43" s="11">
        <v>2504</v>
      </c>
      <c r="F43" s="13">
        <v>189</v>
      </c>
      <c r="G43" s="11">
        <v>1604</v>
      </c>
      <c r="H43" s="11">
        <v>0</v>
      </c>
      <c r="I43" s="11">
        <v>778</v>
      </c>
      <c r="J43" s="11"/>
      <c r="K43" s="12">
        <v>1867</v>
      </c>
      <c r="L43" s="14">
        <v>6905</v>
      </c>
      <c r="M43" s="15">
        <v>8603</v>
      </c>
      <c r="N43" s="13">
        <v>3067</v>
      </c>
      <c r="O43" s="12">
        <v>12441</v>
      </c>
      <c r="P43" s="46"/>
      <c r="Q43" s="46"/>
    </row>
    <row r="44" spans="1:17" x14ac:dyDescent="0.2">
      <c r="A44" s="10" t="s">
        <v>16</v>
      </c>
      <c r="B44" s="11">
        <v>17405</v>
      </c>
      <c r="C44" s="11">
        <v>12486</v>
      </c>
      <c r="D44" s="12">
        <v>4919</v>
      </c>
      <c r="E44" s="11">
        <v>2806</v>
      </c>
      <c r="F44" s="13">
        <v>-126</v>
      </c>
      <c r="G44" s="11">
        <v>1943</v>
      </c>
      <c r="H44" s="11">
        <v>0</v>
      </c>
      <c r="I44" s="11">
        <v>938</v>
      </c>
      <c r="J44" s="11"/>
      <c r="K44" s="12">
        <v>1675</v>
      </c>
      <c r="L44" s="14">
        <v>6594</v>
      </c>
      <c r="M44" s="15">
        <v>8987</v>
      </c>
      <c r="N44" s="13">
        <v>2968</v>
      </c>
      <c r="O44" s="12">
        <v>12613</v>
      </c>
      <c r="P44" s="46"/>
      <c r="Q44" s="46"/>
    </row>
    <row r="45" spans="1:17" x14ac:dyDescent="0.2">
      <c r="A45" s="10" t="s">
        <v>17</v>
      </c>
      <c r="B45" s="11">
        <v>33749</v>
      </c>
      <c r="C45" s="11">
        <v>18497</v>
      </c>
      <c r="D45" s="12">
        <v>15252</v>
      </c>
      <c r="E45" s="11">
        <v>2474</v>
      </c>
      <c r="F45" s="13">
        <v>428</v>
      </c>
      <c r="G45" s="11">
        <v>2827</v>
      </c>
      <c r="H45" s="11">
        <v>0</v>
      </c>
      <c r="I45" s="11">
        <v>1353</v>
      </c>
      <c r="J45" s="11"/>
      <c r="K45" s="12">
        <v>1428</v>
      </c>
      <c r="L45" s="14">
        <v>16680</v>
      </c>
      <c r="M45" s="15">
        <v>8966</v>
      </c>
      <c r="N45" s="13">
        <v>2882</v>
      </c>
      <c r="O45" s="12">
        <v>22764</v>
      </c>
      <c r="P45" s="46"/>
      <c r="Q45" s="46"/>
    </row>
    <row r="46" spans="1:17" ht="13.5" thickBot="1" x14ac:dyDescent="0.25">
      <c r="A46" s="10" t="s">
        <v>18</v>
      </c>
      <c r="B46" s="11">
        <v>18995</v>
      </c>
      <c r="C46" s="11">
        <v>11049</v>
      </c>
      <c r="D46" s="12">
        <v>7946</v>
      </c>
      <c r="E46" s="11">
        <v>2042</v>
      </c>
      <c r="F46" s="13">
        <v>-715</v>
      </c>
      <c r="G46" s="11">
        <v>2193</v>
      </c>
      <c r="H46" s="11">
        <v>0</v>
      </c>
      <c r="I46" s="11">
        <v>1050</v>
      </c>
      <c r="J46" s="11"/>
      <c r="K46" s="12">
        <v>184</v>
      </c>
      <c r="L46" s="14">
        <v>8130</v>
      </c>
      <c r="M46" s="15">
        <v>8840</v>
      </c>
      <c r="N46" s="13">
        <v>3027</v>
      </c>
      <c r="O46" s="12">
        <v>13943</v>
      </c>
      <c r="P46" s="46"/>
      <c r="Q46" s="46"/>
    </row>
    <row r="47" spans="1:17" ht="13.5" thickBot="1" x14ac:dyDescent="0.25">
      <c r="A47" s="38" t="s">
        <v>1</v>
      </c>
      <c r="B47" s="39">
        <v>84950</v>
      </c>
      <c r="C47" s="40">
        <v>51795</v>
      </c>
      <c r="D47" s="41">
        <v>33155</v>
      </c>
      <c r="E47" s="39">
        <v>9826</v>
      </c>
      <c r="F47" s="40">
        <v>-224</v>
      </c>
      <c r="G47" s="39">
        <v>8567</v>
      </c>
      <c r="H47" s="39">
        <v>0</v>
      </c>
      <c r="I47" s="39">
        <v>4119</v>
      </c>
      <c r="J47" s="39"/>
      <c r="K47" s="42">
        <v>5154</v>
      </c>
      <c r="L47" s="43">
        <v>38309</v>
      </c>
      <c r="M47" s="44">
        <v>35396</v>
      </c>
      <c r="N47" s="40">
        <v>11944</v>
      </c>
      <c r="O47" s="42">
        <v>61761</v>
      </c>
      <c r="P47" s="46"/>
      <c r="Q47" s="46"/>
    </row>
    <row r="48" spans="1:17" x14ac:dyDescent="0.2">
      <c r="A48" s="8">
        <v>1979</v>
      </c>
      <c r="B48" s="20"/>
      <c r="C48" s="21"/>
      <c r="D48" s="22"/>
      <c r="E48" s="21"/>
      <c r="F48" s="23"/>
      <c r="G48" s="21"/>
      <c r="H48" s="21"/>
      <c r="I48" s="21"/>
      <c r="J48" s="21"/>
      <c r="K48" s="22"/>
      <c r="L48" s="24"/>
      <c r="M48" s="25"/>
      <c r="N48" s="23"/>
      <c r="O48" s="22"/>
      <c r="P48" s="46"/>
      <c r="Q48" s="46"/>
    </row>
    <row r="49" spans="1:17" x14ac:dyDescent="0.2">
      <c r="A49" s="10" t="s">
        <v>15</v>
      </c>
      <c r="B49" s="11">
        <v>15314</v>
      </c>
      <c r="C49" s="11">
        <v>10101</v>
      </c>
      <c r="D49" s="12">
        <v>5213</v>
      </c>
      <c r="E49" s="11">
        <v>1782</v>
      </c>
      <c r="F49" s="13">
        <v>183</v>
      </c>
      <c r="G49" s="11">
        <v>1648</v>
      </c>
      <c r="H49" s="11">
        <v>0</v>
      </c>
      <c r="I49" s="11">
        <v>789</v>
      </c>
      <c r="J49" s="11"/>
      <c r="K49" s="12">
        <v>1106</v>
      </c>
      <c r="L49" s="14">
        <v>6319</v>
      </c>
      <c r="M49" s="15">
        <v>8979</v>
      </c>
      <c r="N49" s="13">
        <v>3084</v>
      </c>
      <c r="O49" s="12">
        <v>12214</v>
      </c>
      <c r="P49" s="46"/>
      <c r="Q49" s="46"/>
    </row>
    <row r="50" spans="1:17" x14ac:dyDescent="0.2">
      <c r="A50" s="10" t="s">
        <v>16</v>
      </c>
      <c r="B50" s="11">
        <v>17999</v>
      </c>
      <c r="C50" s="11">
        <v>12984</v>
      </c>
      <c r="D50" s="12">
        <v>5015</v>
      </c>
      <c r="E50" s="11">
        <v>2644</v>
      </c>
      <c r="F50" s="13">
        <v>795</v>
      </c>
      <c r="G50" s="11">
        <v>1827</v>
      </c>
      <c r="H50" s="11">
        <v>0</v>
      </c>
      <c r="I50" s="11">
        <v>924</v>
      </c>
      <c r="J50" s="11"/>
      <c r="K50" s="12">
        <v>2536</v>
      </c>
      <c r="L50" s="14">
        <v>7551</v>
      </c>
      <c r="M50" s="15">
        <v>9637</v>
      </c>
      <c r="N50" s="13">
        <v>2945</v>
      </c>
      <c r="O50" s="12">
        <v>14243</v>
      </c>
      <c r="P50" s="46"/>
      <c r="Q50" s="46"/>
    </row>
    <row r="51" spans="1:17" x14ac:dyDescent="0.2">
      <c r="A51" s="10" t="s">
        <v>17</v>
      </c>
      <c r="B51" s="11">
        <v>39881</v>
      </c>
      <c r="C51" s="11">
        <v>20920</v>
      </c>
      <c r="D51" s="12">
        <v>18961</v>
      </c>
      <c r="E51" s="11">
        <v>4027</v>
      </c>
      <c r="F51" s="13">
        <v>465</v>
      </c>
      <c r="G51" s="11">
        <v>2480</v>
      </c>
      <c r="H51" s="11">
        <v>0</v>
      </c>
      <c r="I51" s="11">
        <v>1388</v>
      </c>
      <c r="J51" s="11"/>
      <c r="K51" s="12">
        <v>3400</v>
      </c>
      <c r="L51" s="14">
        <v>22361</v>
      </c>
      <c r="M51" s="15">
        <v>9421</v>
      </c>
      <c r="N51" s="13">
        <v>3015</v>
      </c>
      <c r="O51" s="12">
        <v>28767</v>
      </c>
      <c r="P51" s="46"/>
      <c r="Q51" s="46"/>
    </row>
    <row r="52" spans="1:17" ht="13.5" thickBot="1" x14ac:dyDescent="0.25">
      <c r="A52" s="10" t="s">
        <v>18</v>
      </c>
      <c r="B52" s="11">
        <v>22156</v>
      </c>
      <c r="C52" s="11">
        <v>12471</v>
      </c>
      <c r="D52" s="12">
        <v>9685</v>
      </c>
      <c r="E52" s="11">
        <v>4333</v>
      </c>
      <c r="F52" s="13">
        <v>-778</v>
      </c>
      <c r="G52" s="11">
        <v>1602</v>
      </c>
      <c r="H52" s="11">
        <v>0</v>
      </c>
      <c r="I52" s="11">
        <v>896</v>
      </c>
      <c r="J52" s="11"/>
      <c r="K52" s="12">
        <v>2849</v>
      </c>
      <c r="L52" s="14">
        <v>12534</v>
      </c>
      <c r="M52" s="15">
        <v>8966</v>
      </c>
      <c r="N52" s="13">
        <v>3065</v>
      </c>
      <c r="O52" s="12">
        <v>18435</v>
      </c>
      <c r="P52" s="46"/>
      <c r="Q52" s="46"/>
    </row>
    <row r="53" spans="1:17" ht="13.5" thickBot="1" x14ac:dyDescent="0.25">
      <c r="A53" s="38" t="s">
        <v>1</v>
      </c>
      <c r="B53" s="39">
        <v>95350</v>
      </c>
      <c r="C53" s="40">
        <v>56476</v>
      </c>
      <c r="D53" s="41">
        <v>38874</v>
      </c>
      <c r="E53" s="39">
        <v>12786</v>
      </c>
      <c r="F53" s="40">
        <v>665</v>
      </c>
      <c r="G53" s="39">
        <v>7557</v>
      </c>
      <c r="H53" s="39">
        <v>0</v>
      </c>
      <c r="I53" s="39">
        <v>3997</v>
      </c>
      <c r="J53" s="39"/>
      <c r="K53" s="42">
        <v>9891</v>
      </c>
      <c r="L53" s="43">
        <v>48765</v>
      </c>
      <c r="M53" s="44">
        <v>37003</v>
      </c>
      <c r="N53" s="40">
        <v>12109</v>
      </c>
      <c r="O53" s="42">
        <v>73659</v>
      </c>
      <c r="P53" s="46"/>
      <c r="Q53" s="46"/>
    </row>
    <row r="54" spans="1:17" x14ac:dyDescent="0.2">
      <c r="A54" s="8">
        <v>1980</v>
      </c>
      <c r="B54" s="20"/>
      <c r="C54" s="21"/>
      <c r="D54" s="22"/>
      <c r="E54" s="21"/>
      <c r="F54" s="23"/>
      <c r="G54" s="21"/>
      <c r="H54" s="21"/>
      <c r="I54" s="21"/>
      <c r="J54" s="21"/>
      <c r="K54" s="22"/>
      <c r="L54" s="24"/>
      <c r="M54" s="25"/>
      <c r="N54" s="23"/>
      <c r="O54" s="22"/>
      <c r="P54" s="46"/>
      <c r="Q54" s="46"/>
    </row>
    <row r="55" spans="1:17" x14ac:dyDescent="0.2">
      <c r="A55" s="10" t="s">
        <v>15</v>
      </c>
      <c r="B55" s="11">
        <v>17734</v>
      </c>
      <c r="C55" s="11">
        <v>11282</v>
      </c>
      <c r="D55" s="12">
        <v>6452</v>
      </c>
      <c r="E55" s="11">
        <v>3508</v>
      </c>
      <c r="F55" s="13">
        <v>200</v>
      </c>
      <c r="G55" s="11">
        <v>1316</v>
      </c>
      <c r="H55" s="11">
        <v>0</v>
      </c>
      <c r="I55" s="11">
        <v>736</v>
      </c>
      <c r="J55" s="11"/>
      <c r="K55" s="12">
        <v>3128</v>
      </c>
      <c r="L55" s="14">
        <v>9580</v>
      </c>
      <c r="M55" s="15">
        <v>9592</v>
      </c>
      <c r="N55" s="13">
        <v>3187</v>
      </c>
      <c r="O55" s="12">
        <v>15985</v>
      </c>
      <c r="P55" s="46"/>
      <c r="Q55" s="46"/>
    </row>
    <row r="56" spans="1:17" x14ac:dyDescent="0.2">
      <c r="A56" s="10" t="s">
        <v>16</v>
      </c>
      <c r="B56" s="11">
        <v>20939</v>
      </c>
      <c r="C56" s="11">
        <v>14602</v>
      </c>
      <c r="D56" s="12">
        <v>6337</v>
      </c>
      <c r="E56" s="11">
        <v>5327</v>
      </c>
      <c r="F56" s="13">
        <v>1396</v>
      </c>
      <c r="G56" s="11">
        <v>1565</v>
      </c>
      <c r="H56" s="11">
        <v>0</v>
      </c>
      <c r="I56" s="11">
        <v>892</v>
      </c>
      <c r="J56" s="11"/>
      <c r="K56" s="12">
        <v>6050</v>
      </c>
      <c r="L56" s="14">
        <v>12387</v>
      </c>
      <c r="M56" s="15">
        <v>9938</v>
      </c>
      <c r="N56" s="13">
        <v>3042</v>
      </c>
      <c r="O56" s="12">
        <v>19283</v>
      </c>
      <c r="P56" s="46"/>
      <c r="Q56" s="46"/>
    </row>
    <row r="57" spans="1:17" x14ac:dyDescent="0.2">
      <c r="A57" s="10" t="s">
        <v>17</v>
      </c>
      <c r="B57" s="11">
        <v>43621</v>
      </c>
      <c r="C57" s="16">
        <v>22915</v>
      </c>
      <c r="D57" s="12">
        <v>20706</v>
      </c>
      <c r="E57" s="16">
        <v>5754</v>
      </c>
      <c r="F57" s="17">
        <v>535</v>
      </c>
      <c r="G57" s="16">
        <v>2026</v>
      </c>
      <c r="H57" s="11">
        <v>0</v>
      </c>
      <c r="I57" s="16">
        <v>1196</v>
      </c>
      <c r="J57" s="16"/>
      <c r="K57" s="12">
        <v>5459</v>
      </c>
      <c r="L57" s="14">
        <v>26165</v>
      </c>
      <c r="M57" s="18">
        <v>10221</v>
      </c>
      <c r="N57" s="17">
        <v>3170</v>
      </c>
      <c r="O57" s="12">
        <v>33216</v>
      </c>
      <c r="P57" s="46"/>
      <c r="Q57" s="46"/>
    </row>
    <row r="58" spans="1:17" ht="13.5" thickBot="1" x14ac:dyDescent="0.25">
      <c r="A58" s="10" t="s">
        <v>18</v>
      </c>
      <c r="B58" s="16">
        <v>24058</v>
      </c>
      <c r="C58" s="16">
        <v>13700</v>
      </c>
      <c r="D58" s="12">
        <v>10358</v>
      </c>
      <c r="E58" s="16">
        <v>4300</v>
      </c>
      <c r="F58" s="17">
        <v>-894</v>
      </c>
      <c r="G58" s="16">
        <v>1510</v>
      </c>
      <c r="H58" s="11">
        <v>0</v>
      </c>
      <c r="I58" s="16">
        <v>893</v>
      </c>
      <c r="J58" s="16"/>
      <c r="K58" s="12">
        <v>2789</v>
      </c>
      <c r="L58" s="14">
        <v>13147</v>
      </c>
      <c r="M58" s="18">
        <v>9998</v>
      </c>
      <c r="N58" s="17">
        <v>3311</v>
      </c>
      <c r="O58" s="12">
        <v>19834</v>
      </c>
      <c r="P58" s="46"/>
      <c r="Q58" s="46"/>
    </row>
    <row r="59" spans="1:17" ht="13.5" thickBot="1" x14ac:dyDescent="0.25">
      <c r="A59" s="38" t="s">
        <v>1</v>
      </c>
      <c r="B59" s="39">
        <v>106352</v>
      </c>
      <c r="C59" s="40">
        <v>62499</v>
      </c>
      <c r="D59" s="41">
        <v>43853</v>
      </c>
      <c r="E59" s="39">
        <v>18889</v>
      </c>
      <c r="F59" s="40">
        <v>1237</v>
      </c>
      <c r="G59" s="39">
        <v>6417</v>
      </c>
      <c r="H59" s="39">
        <v>0</v>
      </c>
      <c r="I59" s="39">
        <v>3717</v>
      </c>
      <c r="J59" s="39"/>
      <c r="K59" s="42">
        <v>17426</v>
      </c>
      <c r="L59" s="43">
        <v>61279</v>
      </c>
      <c r="M59" s="44">
        <v>39749</v>
      </c>
      <c r="N59" s="40">
        <v>12710</v>
      </c>
      <c r="O59" s="42">
        <v>88318</v>
      </c>
      <c r="P59" s="46"/>
      <c r="Q59" s="46"/>
    </row>
    <row r="60" spans="1:17" x14ac:dyDescent="0.2">
      <c r="A60" s="8">
        <v>1981</v>
      </c>
      <c r="B60" s="20"/>
      <c r="C60" s="26"/>
      <c r="D60" s="23"/>
      <c r="E60" s="21"/>
      <c r="F60" s="23"/>
      <c r="G60" s="21"/>
      <c r="H60" s="21"/>
      <c r="I60" s="21"/>
      <c r="J60" s="21"/>
      <c r="K60" s="22"/>
      <c r="L60" s="24"/>
      <c r="M60" s="25"/>
      <c r="N60" s="23"/>
      <c r="O60" s="22"/>
      <c r="P60" s="46"/>
      <c r="Q60" s="46"/>
    </row>
    <row r="61" spans="1:17" x14ac:dyDescent="0.2">
      <c r="A61" s="10" t="s">
        <v>15</v>
      </c>
      <c r="B61" s="11">
        <v>19119</v>
      </c>
      <c r="C61" s="13">
        <v>12443</v>
      </c>
      <c r="D61" s="19">
        <v>6676</v>
      </c>
      <c r="E61" s="11">
        <v>4001</v>
      </c>
      <c r="F61" s="13">
        <v>229</v>
      </c>
      <c r="G61" s="11">
        <v>1253</v>
      </c>
      <c r="H61" s="11">
        <v>0</v>
      </c>
      <c r="I61" s="11">
        <v>740</v>
      </c>
      <c r="J61" s="11"/>
      <c r="K61" s="12">
        <v>3717</v>
      </c>
      <c r="L61" s="14">
        <v>10393</v>
      </c>
      <c r="M61" s="15">
        <v>10224</v>
      </c>
      <c r="N61" s="13">
        <v>3148</v>
      </c>
      <c r="O61" s="12">
        <v>17469</v>
      </c>
      <c r="P61" s="46"/>
      <c r="Q61" s="46"/>
    </row>
    <row r="62" spans="1:17" x14ac:dyDescent="0.2">
      <c r="A62" s="10" t="s">
        <v>16</v>
      </c>
      <c r="B62" s="11">
        <v>22585</v>
      </c>
      <c r="C62" s="13">
        <v>16075</v>
      </c>
      <c r="D62" s="19">
        <v>6510</v>
      </c>
      <c r="E62" s="11">
        <v>4512</v>
      </c>
      <c r="F62" s="13">
        <v>1367</v>
      </c>
      <c r="G62" s="11">
        <v>1698</v>
      </c>
      <c r="H62" s="11">
        <v>0</v>
      </c>
      <c r="I62" s="11">
        <v>849</v>
      </c>
      <c r="J62" s="11"/>
      <c r="K62" s="12">
        <v>5030</v>
      </c>
      <c r="L62" s="14">
        <v>11540</v>
      </c>
      <c r="M62" s="15">
        <v>10900</v>
      </c>
      <c r="N62" s="13">
        <v>3122</v>
      </c>
      <c r="O62" s="12">
        <v>19318</v>
      </c>
      <c r="P62" s="46"/>
      <c r="Q62" s="46"/>
    </row>
    <row r="63" spans="1:17" x14ac:dyDescent="0.2">
      <c r="A63" s="10" t="s">
        <v>17</v>
      </c>
      <c r="B63" s="11">
        <v>38091</v>
      </c>
      <c r="C63" s="17">
        <v>21616</v>
      </c>
      <c r="D63" s="19">
        <v>16475</v>
      </c>
      <c r="E63" s="16">
        <v>5618</v>
      </c>
      <c r="F63" s="13">
        <v>1734</v>
      </c>
      <c r="G63" s="16">
        <v>3067</v>
      </c>
      <c r="H63" s="11">
        <v>0</v>
      </c>
      <c r="I63" s="16">
        <v>1297</v>
      </c>
      <c r="J63" s="16"/>
      <c r="K63" s="12">
        <v>5582</v>
      </c>
      <c r="L63" s="14">
        <v>22057</v>
      </c>
      <c r="M63" s="18">
        <v>11126</v>
      </c>
      <c r="N63" s="13">
        <v>3138</v>
      </c>
      <c r="O63" s="12">
        <v>30045</v>
      </c>
      <c r="P63" s="46"/>
      <c r="Q63" s="46"/>
    </row>
    <row r="64" spans="1:17" ht="13.5" thickBot="1" x14ac:dyDescent="0.25">
      <c r="A64" s="10" t="s">
        <v>18</v>
      </c>
      <c r="B64" s="11">
        <v>22611</v>
      </c>
      <c r="C64" s="17">
        <v>13800</v>
      </c>
      <c r="D64" s="19">
        <v>8811</v>
      </c>
      <c r="E64" s="16">
        <v>5238</v>
      </c>
      <c r="F64" s="13">
        <v>-857</v>
      </c>
      <c r="G64" s="16">
        <v>1696</v>
      </c>
      <c r="H64" s="11">
        <v>0</v>
      </c>
      <c r="I64" s="16">
        <v>708</v>
      </c>
      <c r="J64" s="16"/>
      <c r="K64" s="12">
        <v>3393</v>
      </c>
      <c r="L64" s="14">
        <v>12204</v>
      </c>
      <c r="M64" s="18">
        <v>10388</v>
      </c>
      <c r="N64" s="13">
        <v>3415</v>
      </c>
      <c r="O64" s="12">
        <v>19177</v>
      </c>
      <c r="P64" s="46"/>
      <c r="Q64" s="46"/>
    </row>
    <row r="65" spans="1:17" ht="13.5" thickBot="1" x14ac:dyDescent="0.25">
      <c r="A65" s="38" t="s">
        <v>1</v>
      </c>
      <c r="B65" s="39">
        <v>102406</v>
      </c>
      <c r="C65" s="40">
        <v>63934</v>
      </c>
      <c r="D65" s="41">
        <v>38472</v>
      </c>
      <c r="E65" s="39">
        <v>19369</v>
      </c>
      <c r="F65" s="40">
        <v>2473</v>
      </c>
      <c r="G65" s="39">
        <v>7714</v>
      </c>
      <c r="H65" s="39">
        <v>0</v>
      </c>
      <c r="I65" s="39">
        <v>3594</v>
      </c>
      <c r="J65" s="39"/>
      <c r="K65" s="42">
        <v>17722</v>
      </c>
      <c r="L65" s="43">
        <v>56194</v>
      </c>
      <c r="M65" s="44">
        <v>42638</v>
      </c>
      <c r="N65" s="40">
        <v>12823</v>
      </c>
      <c r="O65" s="42">
        <v>86009</v>
      </c>
      <c r="P65" s="46"/>
      <c r="Q65" s="46"/>
    </row>
    <row r="66" spans="1:17" x14ac:dyDescent="0.2">
      <c r="A66" s="8">
        <v>1982</v>
      </c>
      <c r="B66" s="20"/>
      <c r="C66" s="21"/>
      <c r="D66" s="22"/>
      <c r="E66" s="21"/>
      <c r="F66" s="23"/>
      <c r="G66" s="21"/>
      <c r="H66" s="21"/>
      <c r="I66" s="21"/>
      <c r="J66" s="21"/>
      <c r="K66" s="22"/>
      <c r="L66" s="24"/>
      <c r="M66" s="25"/>
      <c r="N66" s="23"/>
      <c r="O66" s="22"/>
      <c r="P66" s="46"/>
      <c r="Q66" s="46"/>
    </row>
    <row r="67" spans="1:17" x14ac:dyDescent="0.2">
      <c r="A67" s="10" t="s">
        <v>15</v>
      </c>
      <c r="B67" s="11">
        <v>17728</v>
      </c>
      <c r="C67" s="11">
        <v>12839</v>
      </c>
      <c r="D67" s="12">
        <v>4889</v>
      </c>
      <c r="E67" s="11">
        <v>4532</v>
      </c>
      <c r="F67" s="13">
        <v>-20</v>
      </c>
      <c r="G67" s="11">
        <v>1930</v>
      </c>
      <c r="H67" s="11">
        <v>0</v>
      </c>
      <c r="I67" s="11">
        <v>800</v>
      </c>
      <c r="J67" s="11"/>
      <c r="K67" s="12">
        <v>3382</v>
      </c>
      <c r="L67" s="14">
        <v>8271</v>
      </c>
      <c r="M67" s="15">
        <v>10948</v>
      </c>
      <c r="N67" s="13">
        <v>3233</v>
      </c>
      <c r="O67" s="12">
        <v>15986</v>
      </c>
      <c r="P67" s="46"/>
      <c r="Q67" s="46"/>
    </row>
    <row r="68" spans="1:17" x14ac:dyDescent="0.2">
      <c r="A68" s="10" t="s">
        <v>16</v>
      </c>
      <c r="B68" s="11">
        <v>21616</v>
      </c>
      <c r="C68" s="11">
        <v>15229</v>
      </c>
      <c r="D68" s="12">
        <v>6387</v>
      </c>
      <c r="E68" s="11">
        <v>5254</v>
      </c>
      <c r="F68" s="13">
        <v>189</v>
      </c>
      <c r="G68" s="11">
        <v>1769</v>
      </c>
      <c r="H68" s="11">
        <v>0</v>
      </c>
      <c r="I68" s="11">
        <v>805</v>
      </c>
      <c r="J68" s="11"/>
      <c r="K68" s="12">
        <v>4479</v>
      </c>
      <c r="L68" s="14">
        <v>10866</v>
      </c>
      <c r="M68" s="15">
        <v>11554</v>
      </c>
      <c r="N68" s="13">
        <v>3216</v>
      </c>
      <c r="O68" s="12">
        <v>19204</v>
      </c>
      <c r="P68" s="46"/>
      <c r="Q68" s="46"/>
    </row>
    <row r="69" spans="1:17" x14ac:dyDescent="0.2">
      <c r="A69" s="10" t="s">
        <v>17</v>
      </c>
      <c r="B69" s="11">
        <v>22881</v>
      </c>
      <c r="C69" s="11">
        <v>24873</v>
      </c>
      <c r="D69" s="12">
        <v>-1992</v>
      </c>
      <c r="E69" s="11">
        <v>4538</v>
      </c>
      <c r="F69" s="13">
        <v>663</v>
      </c>
      <c r="G69" s="11">
        <v>3398</v>
      </c>
      <c r="H69" s="11">
        <v>0</v>
      </c>
      <c r="I69" s="11">
        <v>1537</v>
      </c>
      <c r="J69" s="11"/>
      <c r="K69" s="12">
        <v>3340</v>
      </c>
      <c r="L69" s="14">
        <v>1348</v>
      </c>
      <c r="M69" s="15">
        <v>11732</v>
      </c>
      <c r="N69" s="13">
        <v>3069</v>
      </c>
      <c r="O69" s="12">
        <v>10011</v>
      </c>
      <c r="P69" s="46"/>
      <c r="Q69" s="46"/>
    </row>
    <row r="70" spans="1:17" ht="13.5" thickBot="1" x14ac:dyDescent="0.25">
      <c r="A70" s="10" t="s">
        <v>18</v>
      </c>
      <c r="B70" s="11">
        <v>12489</v>
      </c>
      <c r="C70" s="11">
        <v>14712</v>
      </c>
      <c r="D70" s="12">
        <v>-2223</v>
      </c>
      <c r="E70" s="11">
        <v>3646</v>
      </c>
      <c r="F70" s="13">
        <v>-1257</v>
      </c>
      <c r="G70" s="11">
        <v>2065</v>
      </c>
      <c r="H70" s="11">
        <v>0</v>
      </c>
      <c r="I70" s="11">
        <v>930</v>
      </c>
      <c r="J70" s="11"/>
      <c r="K70" s="12">
        <v>1254</v>
      </c>
      <c r="L70" s="14">
        <v>-969</v>
      </c>
      <c r="M70" s="15">
        <v>10802</v>
      </c>
      <c r="N70" s="13">
        <v>3450</v>
      </c>
      <c r="O70" s="12">
        <v>6383</v>
      </c>
      <c r="P70" s="46"/>
      <c r="Q70" s="46"/>
    </row>
    <row r="71" spans="1:17" ht="13.5" thickBot="1" x14ac:dyDescent="0.25">
      <c r="A71" s="38" t="s">
        <v>1</v>
      </c>
      <c r="B71" s="39">
        <v>74714</v>
      </c>
      <c r="C71" s="40">
        <v>67653</v>
      </c>
      <c r="D71" s="41">
        <v>7061</v>
      </c>
      <c r="E71" s="39">
        <v>17970</v>
      </c>
      <c r="F71" s="40">
        <v>-425</v>
      </c>
      <c r="G71" s="39">
        <v>9162</v>
      </c>
      <c r="H71" s="39">
        <v>0</v>
      </c>
      <c r="I71" s="39">
        <v>4072</v>
      </c>
      <c r="J71" s="39"/>
      <c r="K71" s="42">
        <v>12455</v>
      </c>
      <c r="L71" s="43">
        <v>19516</v>
      </c>
      <c r="M71" s="44">
        <v>45036</v>
      </c>
      <c r="N71" s="40">
        <v>12968</v>
      </c>
      <c r="O71" s="42">
        <v>51584</v>
      </c>
      <c r="P71" s="46"/>
      <c r="Q71" s="46"/>
    </row>
    <row r="72" spans="1:17" x14ac:dyDescent="0.2">
      <c r="A72" s="8">
        <v>1983</v>
      </c>
      <c r="B72" s="20"/>
      <c r="C72" s="21"/>
      <c r="D72" s="22"/>
      <c r="E72" s="21"/>
      <c r="F72" s="23"/>
      <c r="G72" s="21"/>
      <c r="H72" s="21"/>
      <c r="I72" s="21"/>
      <c r="J72" s="21"/>
      <c r="K72" s="22"/>
      <c r="L72" s="24"/>
      <c r="M72" s="25"/>
      <c r="N72" s="23"/>
      <c r="O72" s="22"/>
      <c r="P72" s="46"/>
      <c r="Q72" s="46"/>
    </row>
    <row r="73" spans="1:17" x14ac:dyDescent="0.2">
      <c r="A73" s="10" t="s">
        <v>15</v>
      </c>
      <c r="B73" s="11">
        <v>10226</v>
      </c>
      <c r="C73" s="11">
        <v>13664</v>
      </c>
      <c r="D73" s="12">
        <v>-3438</v>
      </c>
      <c r="E73" s="11">
        <v>2569</v>
      </c>
      <c r="F73" s="13">
        <v>-1</v>
      </c>
      <c r="G73" s="11">
        <v>1713</v>
      </c>
      <c r="H73" s="11">
        <v>0</v>
      </c>
      <c r="I73" s="11">
        <v>767</v>
      </c>
      <c r="J73" s="11"/>
      <c r="K73" s="12">
        <v>1622</v>
      </c>
      <c r="L73" s="14">
        <v>-1816</v>
      </c>
      <c r="M73" s="15">
        <v>11228</v>
      </c>
      <c r="N73" s="13">
        <v>3273</v>
      </c>
      <c r="O73" s="12">
        <v>6139</v>
      </c>
      <c r="P73" s="46"/>
      <c r="Q73" s="46"/>
    </row>
    <row r="74" spans="1:17" x14ac:dyDescent="0.2">
      <c r="A74" s="10" t="s">
        <v>16</v>
      </c>
      <c r="B74" s="11">
        <v>13785</v>
      </c>
      <c r="C74" s="11">
        <v>17782</v>
      </c>
      <c r="D74" s="12">
        <v>-3997</v>
      </c>
      <c r="E74" s="11">
        <v>2915</v>
      </c>
      <c r="F74" s="13">
        <v>376</v>
      </c>
      <c r="G74" s="11">
        <v>2039</v>
      </c>
      <c r="H74" s="11">
        <v>0</v>
      </c>
      <c r="I74" s="11">
        <v>906</v>
      </c>
      <c r="J74" s="11"/>
      <c r="K74" s="12">
        <v>2158</v>
      </c>
      <c r="L74" s="14">
        <v>-1839</v>
      </c>
      <c r="M74" s="15">
        <v>11708</v>
      </c>
      <c r="N74" s="13">
        <v>2954</v>
      </c>
      <c r="O74" s="12">
        <v>6915</v>
      </c>
      <c r="P74" s="46"/>
      <c r="Q74" s="46"/>
    </row>
    <row r="75" spans="1:17" x14ac:dyDescent="0.2">
      <c r="A75" s="10" t="s">
        <v>17</v>
      </c>
      <c r="B75" s="11">
        <v>16928</v>
      </c>
      <c r="C75" s="11">
        <v>25164</v>
      </c>
      <c r="D75" s="12">
        <v>-8236</v>
      </c>
      <c r="E75" s="11">
        <v>2764</v>
      </c>
      <c r="F75" s="13">
        <v>634</v>
      </c>
      <c r="G75" s="11">
        <v>3224</v>
      </c>
      <c r="H75" s="11">
        <v>0</v>
      </c>
      <c r="I75" s="11">
        <v>1414</v>
      </c>
      <c r="J75" s="11"/>
      <c r="K75" s="12">
        <v>1588</v>
      </c>
      <c r="L75" s="14">
        <v>-6648</v>
      </c>
      <c r="M75" s="15">
        <v>11855</v>
      </c>
      <c r="N75" s="13">
        <v>3121</v>
      </c>
      <c r="O75" s="12">
        <v>2086</v>
      </c>
      <c r="P75" s="46"/>
      <c r="Q75" s="46"/>
    </row>
    <row r="76" spans="1:17" ht="13.5" thickBot="1" x14ac:dyDescent="0.25">
      <c r="A76" s="10" t="s">
        <v>18</v>
      </c>
      <c r="B76" s="11">
        <v>9393</v>
      </c>
      <c r="C76" s="11">
        <v>15031</v>
      </c>
      <c r="D76" s="12">
        <v>-5638</v>
      </c>
      <c r="E76" s="11">
        <v>2477</v>
      </c>
      <c r="F76" s="13">
        <v>-1009</v>
      </c>
      <c r="G76" s="11">
        <v>2225</v>
      </c>
      <c r="H76" s="11">
        <v>0</v>
      </c>
      <c r="I76" s="11">
        <v>957</v>
      </c>
      <c r="J76" s="11"/>
      <c r="K76" s="12">
        <v>200</v>
      </c>
      <c r="L76" s="14">
        <v>-5438</v>
      </c>
      <c r="M76" s="15">
        <v>10764</v>
      </c>
      <c r="N76" s="13">
        <v>3240</v>
      </c>
      <c r="O76" s="12">
        <v>2086</v>
      </c>
      <c r="P76" s="46"/>
      <c r="Q76" s="46"/>
    </row>
    <row r="77" spans="1:17" ht="13.5" thickBot="1" x14ac:dyDescent="0.25">
      <c r="A77" s="38" t="s">
        <v>1</v>
      </c>
      <c r="B77" s="39">
        <v>50332</v>
      </c>
      <c r="C77" s="40">
        <v>71641</v>
      </c>
      <c r="D77" s="41">
        <v>-21309</v>
      </c>
      <c r="E77" s="39">
        <v>10725</v>
      </c>
      <c r="F77" s="40">
        <v>0</v>
      </c>
      <c r="G77" s="39">
        <v>9201</v>
      </c>
      <c r="H77" s="39">
        <v>0</v>
      </c>
      <c r="I77" s="39">
        <v>4044</v>
      </c>
      <c r="J77" s="39"/>
      <c r="K77" s="42">
        <v>5568</v>
      </c>
      <c r="L77" s="43">
        <v>-15741</v>
      </c>
      <c r="M77" s="44">
        <v>45555</v>
      </c>
      <c r="N77" s="40">
        <v>12588</v>
      </c>
      <c r="O77" s="42">
        <v>17226</v>
      </c>
      <c r="P77" s="46"/>
      <c r="Q77" s="46"/>
    </row>
    <row r="78" spans="1:17" x14ac:dyDescent="0.2">
      <c r="A78" s="8">
        <v>1984</v>
      </c>
      <c r="B78" s="20"/>
      <c r="C78" s="21"/>
      <c r="D78" s="22"/>
      <c r="E78" s="21"/>
      <c r="F78" s="23"/>
      <c r="G78" s="21"/>
      <c r="H78" s="21"/>
      <c r="I78" s="21"/>
      <c r="J78" s="21"/>
      <c r="K78" s="22"/>
      <c r="L78" s="24"/>
      <c r="M78" s="25"/>
      <c r="N78" s="23"/>
      <c r="O78" s="22"/>
      <c r="P78" s="46"/>
      <c r="Q78" s="46"/>
    </row>
    <row r="79" spans="1:17" x14ac:dyDescent="0.2">
      <c r="A79" s="10" t="s">
        <v>15</v>
      </c>
      <c r="B79" s="11">
        <v>7781</v>
      </c>
      <c r="C79" s="11">
        <v>14075</v>
      </c>
      <c r="D79" s="12">
        <v>-6294</v>
      </c>
      <c r="E79" s="11">
        <v>2462</v>
      </c>
      <c r="F79" s="13">
        <v>363</v>
      </c>
      <c r="G79" s="11">
        <v>1715</v>
      </c>
      <c r="H79" s="11">
        <v>0</v>
      </c>
      <c r="I79" s="11">
        <v>728</v>
      </c>
      <c r="J79" s="11"/>
      <c r="K79" s="12">
        <v>1838</v>
      </c>
      <c r="L79" s="14">
        <v>-4456</v>
      </c>
      <c r="M79" s="15">
        <v>10911</v>
      </c>
      <c r="N79" s="13">
        <v>3222</v>
      </c>
      <c r="O79" s="12">
        <v>3233</v>
      </c>
      <c r="P79" s="46"/>
      <c r="Q79" s="46"/>
    </row>
    <row r="80" spans="1:17" x14ac:dyDescent="0.2">
      <c r="A80" s="10" t="s">
        <v>16</v>
      </c>
      <c r="B80" s="11">
        <v>7024</v>
      </c>
      <c r="C80" s="11">
        <v>18842</v>
      </c>
      <c r="D80" s="12">
        <v>-11818</v>
      </c>
      <c r="E80" s="11">
        <v>3046</v>
      </c>
      <c r="F80" s="13">
        <v>206</v>
      </c>
      <c r="G80" s="11">
        <v>1783</v>
      </c>
      <c r="H80" s="11">
        <v>0</v>
      </c>
      <c r="I80" s="11">
        <v>808</v>
      </c>
      <c r="J80" s="11"/>
      <c r="K80" s="12">
        <v>2277</v>
      </c>
      <c r="L80" s="14">
        <v>-9541</v>
      </c>
      <c r="M80" s="15">
        <v>11315</v>
      </c>
      <c r="N80" s="13">
        <v>3155</v>
      </c>
      <c r="O80" s="12">
        <v>-1381</v>
      </c>
      <c r="P80" s="46"/>
      <c r="Q80" s="46"/>
    </row>
    <row r="81" spans="1:17" x14ac:dyDescent="0.2">
      <c r="A81" s="10" t="s">
        <v>17</v>
      </c>
      <c r="B81" s="11">
        <v>13448</v>
      </c>
      <c r="C81" s="11">
        <v>25466</v>
      </c>
      <c r="D81" s="12">
        <v>-12018</v>
      </c>
      <c r="E81" s="11">
        <v>2990</v>
      </c>
      <c r="F81" s="13">
        <v>667</v>
      </c>
      <c r="G81" s="11">
        <v>2974</v>
      </c>
      <c r="H81" s="11">
        <v>0</v>
      </c>
      <c r="I81" s="11">
        <v>1492</v>
      </c>
      <c r="J81" s="11"/>
      <c r="K81" s="12">
        <v>2175</v>
      </c>
      <c r="L81" s="14">
        <v>-9843</v>
      </c>
      <c r="M81" s="15">
        <v>11393</v>
      </c>
      <c r="N81" s="13">
        <v>3110</v>
      </c>
      <c r="O81" s="12">
        <v>-1560</v>
      </c>
      <c r="P81" s="46"/>
      <c r="Q81" s="46"/>
    </row>
    <row r="82" spans="1:17" ht="13.5" thickBot="1" x14ac:dyDescent="0.25">
      <c r="A82" s="10" t="s">
        <v>18</v>
      </c>
      <c r="B82" s="11">
        <v>11685</v>
      </c>
      <c r="C82" s="11">
        <v>12863</v>
      </c>
      <c r="D82" s="12">
        <v>-1178</v>
      </c>
      <c r="E82" s="11">
        <v>2242</v>
      </c>
      <c r="F82" s="13">
        <v>-1015</v>
      </c>
      <c r="G82" s="11">
        <v>1874</v>
      </c>
      <c r="H82" s="11">
        <v>0</v>
      </c>
      <c r="I82" s="11">
        <v>915</v>
      </c>
      <c r="J82" s="11"/>
      <c r="K82" s="12">
        <v>268</v>
      </c>
      <c r="L82" s="14">
        <v>-910</v>
      </c>
      <c r="M82" s="15">
        <v>10486</v>
      </c>
      <c r="N82" s="13">
        <v>3243</v>
      </c>
      <c r="O82" s="12">
        <v>6333</v>
      </c>
      <c r="P82" s="46"/>
      <c r="Q82" s="46"/>
    </row>
    <row r="83" spans="1:17" ht="13.5" thickBot="1" x14ac:dyDescent="0.25">
      <c r="A83" s="38" t="s">
        <v>1</v>
      </c>
      <c r="B83" s="39">
        <v>39938</v>
      </c>
      <c r="C83" s="40">
        <v>71246</v>
      </c>
      <c r="D83" s="41">
        <v>-31308</v>
      </c>
      <c r="E83" s="39">
        <v>10740</v>
      </c>
      <c r="F83" s="40">
        <v>221</v>
      </c>
      <c r="G83" s="39">
        <v>8346</v>
      </c>
      <c r="H83" s="39">
        <v>0</v>
      </c>
      <c r="I83" s="39">
        <v>3943</v>
      </c>
      <c r="J83" s="39"/>
      <c r="K83" s="42">
        <v>6558</v>
      </c>
      <c r="L83" s="43">
        <v>-24750</v>
      </c>
      <c r="M83" s="44">
        <v>44105</v>
      </c>
      <c r="N83" s="40">
        <v>12730</v>
      </c>
      <c r="O83" s="42">
        <v>6625</v>
      </c>
      <c r="P83" s="46"/>
      <c r="Q83" s="46"/>
    </row>
    <row r="84" spans="1:17" x14ac:dyDescent="0.2">
      <c r="A84" s="8">
        <v>1985</v>
      </c>
      <c r="B84" s="20"/>
      <c r="C84" s="21"/>
      <c r="D84" s="22"/>
      <c r="E84" s="21"/>
      <c r="F84" s="23"/>
      <c r="G84" s="21"/>
      <c r="H84" s="21"/>
      <c r="I84" s="21"/>
      <c r="J84" s="21"/>
      <c r="K84" s="22"/>
      <c r="L84" s="24"/>
      <c r="M84" s="25"/>
      <c r="N84" s="23"/>
      <c r="O84" s="22"/>
      <c r="P84" s="46"/>
      <c r="Q84" s="46"/>
    </row>
    <row r="85" spans="1:17" x14ac:dyDescent="0.2">
      <c r="A85" s="10" t="s">
        <v>15</v>
      </c>
      <c r="B85" s="11">
        <v>8882</v>
      </c>
      <c r="C85" s="11">
        <v>10760</v>
      </c>
      <c r="D85" s="12">
        <v>-1878</v>
      </c>
      <c r="E85" s="11">
        <v>2103</v>
      </c>
      <c r="F85" s="13">
        <v>484</v>
      </c>
      <c r="G85" s="11">
        <v>1815</v>
      </c>
      <c r="H85" s="11">
        <v>0</v>
      </c>
      <c r="I85" s="11">
        <v>884</v>
      </c>
      <c r="J85" s="11"/>
      <c r="K85" s="12">
        <v>1656</v>
      </c>
      <c r="L85" s="14">
        <v>-222</v>
      </c>
      <c r="M85" s="15">
        <v>10631</v>
      </c>
      <c r="N85" s="13">
        <v>3320</v>
      </c>
      <c r="O85" s="12">
        <v>7089</v>
      </c>
      <c r="P85" s="46"/>
      <c r="Q85" s="46"/>
    </row>
    <row r="86" spans="1:17" x14ac:dyDescent="0.2">
      <c r="A86" s="10" t="s">
        <v>16</v>
      </c>
      <c r="B86" s="11">
        <v>8893</v>
      </c>
      <c r="C86" s="11">
        <v>14590</v>
      </c>
      <c r="D86" s="12">
        <v>-5697</v>
      </c>
      <c r="E86" s="11">
        <v>2508</v>
      </c>
      <c r="F86" s="13">
        <v>453</v>
      </c>
      <c r="G86" s="11">
        <v>1897</v>
      </c>
      <c r="H86" s="11">
        <v>0</v>
      </c>
      <c r="I86" s="11">
        <v>953</v>
      </c>
      <c r="J86" s="11"/>
      <c r="K86" s="12">
        <v>2017</v>
      </c>
      <c r="L86" s="14">
        <v>-3680</v>
      </c>
      <c r="M86" s="15">
        <v>11358</v>
      </c>
      <c r="N86" s="13">
        <v>3269</v>
      </c>
      <c r="O86" s="12">
        <v>4409</v>
      </c>
      <c r="P86" s="46"/>
      <c r="Q86" s="46"/>
    </row>
    <row r="87" spans="1:17" x14ac:dyDescent="0.2">
      <c r="A87" s="10" t="s">
        <v>17</v>
      </c>
      <c r="B87" s="11">
        <v>16532</v>
      </c>
      <c r="C87" s="16">
        <v>22963</v>
      </c>
      <c r="D87" s="12">
        <v>-6431</v>
      </c>
      <c r="E87" s="16">
        <v>2411</v>
      </c>
      <c r="F87" s="17">
        <v>1120</v>
      </c>
      <c r="G87" s="16">
        <v>2956</v>
      </c>
      <c r="H87" s="11">
        <v>0</v>
      </c>
      <c r="I87" s="16">
        <v>1548</v>
      </c>
      <c r="J87" s="16"/>
      <c r="K87" s="12">
        <v>2123</v>
      </c>
      <c r="L87" s="14">
        <v>-4308</v>
      </c>
      <c r="M87" s="18">
        <v>11406</v>
      </c>
      <c r="N87" s="17">
        <v>3153</v>
      </c>
      <c r="O87" s="12">
        <v>3945</v>
      </c>
      <c r="P87" s="46"/>
      <c r="Q87" s="46"/>
    </row>
    <row r="88" spans="1:17" ht="13.5" thickBot="1" x14ac:dyDescent="0.25">
      <c r="A88" s="10" t="s">
        <v>18</v>
      </c>
      <c r="B88" s="16">
        <v>14490</v>
      </c>
      <c r="C88" s="16">
        <v>11674</v>
      </c>
      <c r="D88" s="12">
        <v>2816</v>
      </c>
      <c r="E88" s="16">
        <v>1967</v>
      </c>
      <c r="F88" s="17">
        <v>-809</v>
      </c>
      <c r="G88" s="16">
        <v>1786</v>
      </c>
      <c r="H88" s="11">
        <v>0</v>
      </c>
      <c r="I88" s="16">
        <v>906</v>
      </c>
      <c r="J88" s="16"/>
      <c r="K88" s="12">
        <v>278</v>
      </c>
      <c r="L88" s="14">
        <v>3094</v>
      </c>
      <c r="M88" s="18">
        <v>10418</v>
      </c>
      <c r="N88" s="17">
        <v>3489</v>
      </c>
      <c r="O88" s="12">
        <v>10023</v>
      </c>
      <c r="P88" s="46"/>
      <c r="Q88" s="46"/>
    </row>
    <row r="89" spans="1:17" ht="13.5" thickBot="1" x14ac:dyDescent="0.25">
      <c r="A89" s="38" t="s">
        <v>1</v>
      </c>
      <c r="B89" s="39">
        <v>48797</v>
      </c>
      <c r="C89" s="40">
        <v>59987</v>
      </c>
      <c r="D89" s="41">
        <v>-11190</v>
      </c>
      <c r="E89" s="39">
        <v>8989</v>
      </c>
      <c r="F89" s="40">
        <v>1248</v>
      </c>
      <c r="G89" s="39">
        <v>8454</v>
      </c>
      <c r="H89" s="39">
        <v>0</v>
      </c>
      <c r="I89" s="39">
        <v>4291</v>
      </c>
      <c r="J89" s="39"/>
      <c r="K89" s="42">
        <v>6074</v>
      </c>
      <c r="L89" s="43">
        <v>-5116</v>
      </c>
      <c r="M89" s="44">
        <v>43813</v>
      </c>
      <c r="N89" s="40">
        <v>13231</v>
      </c>
      <c r="O89" s="42">
        <v>25466</v>
      </c>
      <c r="P89" s="46"/>
      <c r="Q89" s="46"/>
    </row>
    <row r="90" spans="1:17" x14ac:dyDescent="0.2">
      <c r="A90" s="8">
        <v>1986</v>
      </c>
      <c r="B90" s="20"/>
      <c r="C90" s="26"/>
      <c r="D90" s="23"/>
      <c r="E90" s="21"/>
      <c r="F90" s="23"/>
      <c r="G90" s="21"/>
      <c r="H90" s="21"/>
      <c r="I90" s="21"/>
      <c r="J90" s="21"/>
      <c r="K90" s="22"/>
      <c r="L90" s="24"/>
      <c r="M90" s="25"/>
      <c r="N90" s="23"/>
      <c r="O90" s="22"/>
      <c r="P90" s="46"/>
      <c r="Q90" s="46"/>
    </row>
    <row r="91" spans="1:17" x14ac:dyDescent="0.2">
      <c r="A91" s="10" t="s">
        <v>15</v>
      </c>
      <c r="B91" s="11">
        <v>11081</v>
      </c>
      <c r="C91" s="13">
        <v>9743</v>
      </c>
      <c r="D91" s="19">
        <v>1338</v>
      </c>
      <c r="E91" s="11">
        <v>2295</v>
      </c>
      <c r="F91" s="13">
        <v>557</v>
      </c>
      <c r="G91" s="11">
        <v>1164</v>
      </c>
      <c r="H91" s="11">
        <v>0</v>
      </c>
      <c r="I91" s="11">
        <v>576</v>
      </c>
      <c r="J91" s="11"/>
      <c r="K91" s="12">
        <v>2264</v>
      </c>
      <c r="L91" s="14">
        <v>3602</v>
      </c>
      <c r="M91" s="15">
        <v>10631</v>
      </c>
      <c r="N91" s="13">
        <v>3471</v>
      </c>
      <c r="O91" s="12">
        <v>10762</v>
      </c>
      <c r="P91" s="46"/>
      <c r="Q91" s="46"/>
    </row>
    <row r="92" spans="1:17" x14ac:dyDescent="0.2">
      <c r="A92" s="10" t="s">
        <v>16</v>
      </c>
      <c r="B92" s="11">
        <v>11928</v>
      </c>
      <c r="C92" s="13">
        <v>13482</v>
      </c>
      <c r="D92" s="19">
        <v>-1554</v>
      </c>
      <c r="E92" s="11">
        <v>2538</v>
      </c>
      <c r="F92" s="13">
        <v>519</v>
      </c>
      <c r="G92" s="11">
        <v>1576</v>
      </c>
      <c r="H92" s="11">
        <v>0</v>
      </c>
      <c r="I92" s="11">
        <v>793</v>
      </c>
      <c r="J92" s="11"/>
      <c r="K92" s="12">
        <v>2274</v>
      </c>
      <c r="L92" s="14">
        <v>720</v>
      </c>
      <c r="M92" s="15">
        <v>11716</v>
      </c>
      <c r="N92" s="13">
        <v>3381</v>
      </c>
      <c r="O92" s="12">
        <v>9055</v>
      </c>
      <c r="P92" s="46"/>
      <c r="Q92" s="46"/>
    </row>
    <row r="93" spans="1:17" x14ac:dyDescent="0.2">
      <c r="A93" s="10" t="s">
        <v>17</v>
      </c>
      <c r="B93" s="11">
        <v>15908</v>
      </c>
      <c r="C93" s="17">
        <v>28879</v>
      </c>
      <c r="D93" s="19">
        <v>-12971</v>
      </c>
      <c r="E93" s="16">
        <v>2529</v>
      </c>
      <c r="F93" s="13">
        <v>1733</v>
      </c>
      <c r="G93" s="16">
        <v>2785</v>
      </c>
      <c r="H93" s="11">
        <v>0</v>
      </c>
      <c r="I93" s="16">
        <v>934</v>
      </c>
      <c r="J93" s="16"/>
      <c r="K93" s="12">
        <v>2411</v>
      </c>
      <c r="L93" s="14">
        <v>-10560</v>
      </c>
      <c r="M93" s="18">
        <v>11140</v>
      </c>
      <c r="N93" s="13">
        <v>3255</v>
      </c>
      <c r="O93" s="12">
        <v>-2675</v>
      </c>
      <c r="P93" s="46"/>
      <c r="Q93" s="46"/>
    </row>
    <row r="94" spans="1:17" ht="13.5" thickBot="1" x14ac:dyDescent="0.25">
      <c r="A94" s="10" t="s">
        <v>18</v>
      </c>
      <c r="B94" s="11">
        <v>11762</v>
      </c>
      <c r="C94" s="17">
        <v>15941</v>
      </c>
      <c r="D94" s="19">
        <v>-4179</v>
      </c>
      <c r="E94" s="16">
        <v>2311</v>
      </c>
      <c r="F94" s="13">
        <v>-350</v>
      </c>
      <c r="G94" s="16">
        <v>1793</v>
      </c>
      <c r="H94" s="11">
        <v>0</v>
      </c>
      <c r="I94" s="16">
        <v>523</v>
      </c>
      <c r="J94" s="16"/>
      <c r="K94" s="12">
        <v>691</v>
      </c>
      <c r="L94" s="14">
        <v>-3488</v>
      </c>
      <c r="M94" s="18">
        <v>10257</v>
      </c>
      <c r="N94" s="13">
        <v>3453</v>
      </c>
      <c r="O94" s="12">
        <v>3316</v>
      </c>
      <c r="P94" s="46"/>
      <c r="Q94" s="46"/>
    </row>
    <row r="95" spans="1:17" ht="13.5" thickBot="1" x14ac:dyDescent="0.25">
      <c r="A95" s="38" t="s">
        <v>1</v>
      </c>
      <c r="B95" s="39">
        <v>50679</v>
      </c>
      <c r="C95" s="40">
        <v>68045</v>
      </c>
      <c r="D95" s="41">
        <v>-17366</v>
      </c>
      <c r="E95" s="39">
        <v>9673</v>
      </c>
      <c r="F95" s="40">
        <v>2459</v>
      </c>
      <c r="G95" s="39">
        <v>7318</v>
      </c>
      <c r="H95" s="39">
        <v>0</v>
      </c>
      <c r="I95" s="39">
        <v>2826</v>
      </c>
      <c r="J95" s="39"/>
      <c r="K95" s="42">
        <v>7640</v>
      </c>
      <c r="L95" s="43">
        <v>-9726</v>
      </c>
      <c r="M95" s="44">
        <v>43744</v>
      </c>
      <c r="N95" s="40">
        <v>13560</v>
      </c>
      <c r="O95" s="42">
        <v>20458</v>
      </c>
      <c r="P95" s="46"/>
      <c r="Q95" s="46"/>
    </row>
    <row r="96" spans="1:17" x14ac:dyDescent="0.2">
      <c r="A96" s="8">
        <v>1987</v>
      </c>
      <c r="B96" s="20"/>
      <c r="C96" s="21"/>
      <c r="D96" s="22"/>
      <c r="E96" s="21"/>
      <c r="F96" s="23"/>
      <c r="G96" s="21"/>
      <c r="H96" s="21"/>
      <c r="I96" s="21"/>
      <c r="J96" s="21"/>
      <c r="K96" s="22"/>
      <c r="L96" s="24"/>
      <c r="M96" s="25"/>
      <c r="N96" s="23"/>
      <c r="O96" s="22"/>
      <c r="P96" s="46"/>
      <c r="Q96" s="46"/>
    </row>
    <row r="97" spans="1:17" x14ac:dyDescent="0.2">
      <c r="A97" s="10" t="s">
        <v>15</v>
      </c>
      <c r="B97" s="11">
        <v>8831</v>
      </c>
      <c r="C97" s="11">
        <v>12415</v>
      </c>
      <c r="D97" s="12">
        <v>-3584</v>
      </c>
      <c r="E97" s="11">
        <v>2607</v>
      </c>
      <c r="F97" s="13">
        <v>1303</v>
      </c>
      <c r="G97" s="11">
        <v>1555</v>
      </c>
      <c r="H97" s="11">
        <v>0</v>
      </c>
      <c r="I97" s="11">
        <v>550</v>
      </c>
      <c r="J97" s="11"/>
      <c r="K97" s="12">
        <v>2905</v>
      </c>
      <c r="L97" s="14">
        <v>-679</v>
      </c>
      <c r="M97" s="15">
        <v>10377</v>
      </c>
      <c r="N97" s="13">
        <v>3283</v>
      </c>
      <c r="O97" s="12">
        <v>6415</v>
      </c>
      <c r="P97" s="46"/>
      <c r="Q97" s="46"/>
    </row>
    <row r="98" spans="1:17" x14ac:dyDescent="0.2">
      <c r="A98" s="10" t="s">
        <v>16</v>
      </c>
      <c r="B98" s="11">
        <v>7603</v>
      </c>
      <c r="C98" s="11">
        <v>16867</v>
      </c>
      <c r="D98" s="12">
        <v>-9264</v>
      </c>
      <c r="E98" s="11">
        <v>3190</v>
      </c>
      <c r="F98" s="13">
        <v>1146</v>
      </c>
      <c r="G98" s="11">
        <v>1607</v>
      </c>
      <c r="H98" s="11">
        <v>0</v>
      </c>
      <c r="I98" s="11">
        <v>796</v>
      </c>
      <c r="J98" s="11"/>
      <c r="K98" s="12">
        <v>3525</v>
      </c>
      <c r="L98" s="14">
        <v>-5739</v>
      </c>
      <c r="M98" s="15">
        <v>11192</v>
      </c>
      <c r="N98" s="13">
        <v>3347</v>
      </c>
      <c r="O98" s="12">
        <v>2106</v>
      </c>
      <c r="P98" s="46"/>
      <c r="Q98" s="46"/>
    </row>
    <row r="99" spans="1:17" x14ac:dyDescent="0.2">
      <c r="A99" s="10" t="s">
        <v>17</v>
      </c>
      <c r="B99" s="11">
        <v>15036</v>
      </c>
      <c r="C99" s="11">
        <v>29210</v>
      </c>
      <c r="D99" s="12">
        <v>-14174</v>
      </c>
      <c r="E99" s="11">
        <v>3525</v>
      </c>
      <c r="F99" s="13">
        <v>1915</v>
      </c>
      <c r="G99" s="11">
        <v>2487</v>
      </c>
      <c r="H99" s="11">
        <v>0</v>
      </c>
      <c r="I99" s="11">
        <v>846</v>
      </c>
      <c r="J99" s="11"/>
      <c r="K99" s="12">
        <v>3799</v>
      </c>
      <c r="L99" s="14">
        <v>-10375</v>
      </c>
      <c r="M99" s="15">
        <v>10624</v>
      </c>
      <c r="N99" s="13">
        <v>3282</v>
      </c>
      <c r="O99" s="12">
        <v>-3033</v>
      </c>
      <c r="P99" s="46"/>
      <c r="Q99" s="46"/>
    </row>
    <row r="100" spans="1:17" ht="13.5" thickBot="1" x14ac:dyDescent="0.25">
      <c r="A100" s="10" t="s">
        <v>18</v>
      </c>
      <c r="B100" s="11">
        <v>13568</v>
      </c>
      <c r="C100" s="11">
        <v>15608</v>
      </c>
      <c r="D100" s="12">
        <v>-2040</v>
      </c>
      <c r="E100" s="11">
        <v>2652</v>
      </c>
      <c r="F100" s="13">
        <v>258</v>
      </c>
      <c r="G100" s="11">
        <v>1691</v>
      </c>
      <c r="H100" s="11">
        <v>0</v>
      </c>
      <c r="I100" s="11">
        <v>473</v>
      </c>
      <c r="J100" s="11"/>
      <c r="K100" s="12">
        <v>1692</v>
      </c>
      <c r="L100" s="14">
        <v>-348</v>
      </c>
      <c r="M100" s="15">
        <v>9917</v>
      </c>
      <c r="N100" s="13">
        <v>3404</v>
      </c>
      <c r="O100" s="12">
        <v>6165</v>
      </c>
      <c r="P100" s="46"/>
      <c r="Q100" s="46"/>
    </row>
    <row r="101" spans="1:17" ht="13.5" thickBot="1" x14ac:dyDescent="0.25">
      <c r="A101" s="38" t="s">
        <v>1</v>
      </c>
      <c r="B101" s="39">
        <v>45038</v>
      </c>
      <c r="C101" s="40">
        <v>74100</v>
      </c>
      <c r="D101" s="41">
        <v>-29062</v>
      </c>
      <c r="E101" s="39">
        <v>11974</v>
      </c>
      <c r="F101" s="40">
        <v>4622</v>
      </c>
      <c r="G101" s="39">
        <v>7340</v>
      </c>
      <c r="H101" s="39">
        <v>0</v>
      </c>
      <c r="I101" s="39">
        <v>2665</v>
      </c>
      <c r="J101" s="39"/>
      <c r="K101" s="42">
        <v>11921</v>
      </c>
      <c r="L101" s="43">
        <v>-17141</v>
      </c>
      <c r="M101" s="44">
        <v>42110</v>
      </c>
      <c r="N101" s="40">
        <v>13316</v>
      </c>
      <c r="O101" s="42">
        <v>11653</v>
      </c>
      <c r="P101" s="46"/>
      <c r="Q101" s="46"/>
    </row>
    <row r="102" spans="1:17" x14ac:dyDescent="0.2">
      <c r="A102" s="8">
        <v>1988</v>
      </c>
      <c r="B102" s="20"/>
      <c r="C102" s="21"/>
      <c r="D102" s="22"/>
      <c r="E102" s="21"/>
      <c r="F102" s="23"/>
      <c r="G102" s="21"/>
      <c r="H102" s="21"/>
      <c r="I102" s="21"/>
      <c r="J102" s="21"/>
      <c r="K102" s="22"/>
      <c r="L102" s="24"/>
      <c r="M102" s="25"/>
      <c r="N102" s="23"/>
      <c r="O102" s="22"/>
      <c r="P102" s="46"/>
      <c r="Q102" s="46"/>
    </row>
    <row r="103" spans="1:17" x14ac:dyDescent="0.2">
      <c r="A103" s="10" t="s">
        <v>15</v>
      </c>
      <c r="B103" s="11">
        <v>9460</v>
      </c>
      <c r="C103" s="11">
        <v>11432</v>
      </c>
      <c r="D103" s="12">
        <v>-1972</v>
      </c>
      <c r="E103" s="11">
        <v>2844</v>
      </c>
      <c r="F103" s="13">
        <v>1083</v>
      </c>
      <c r="G103" s="11">
        <v>1367</v>
      </c>
      <c r="H103" s="11">
        <v>0</v>
      </c>
      <c r="I103" s="11">
        <v>497</v>
      </c>
      <c r="J103" s="11"/>
      <c r="K103" s="12">
        <v>3057</v>
      </c>
      <c r="L103" s="14">
        <v>1085</v>
      </c>
      <c r="M103" s="15">
        <v>10142</v>
      </c>
      <c r="N103" s="13">
        <v>3674</v>
      </c>
      <c r="O103" s="12">
        <v>7553</v>
      </c>
      <c r="P103" s="46"/>
      <c r="Q103" s="46"/>
    </row>
    <row r="104" spans="1:17" x14ac:dyDescent="0.2">
      <c r="A104" s="10" t="s">
        <v>16</v>
      </c>
      <c r="B104" s="11">
        <v>9472</v>
      </c>
      <c r="C104" s="11">
        <v>14509</v>
      </c>
      <c r="D104" s="12">
        <v>-5037</v>
      </c>
      <c r="E104" s="11">
        <v>3640</v>
      </c>
      <c r="F104" s="13">
        <v>1036</v>
      </c>
      <c r="G104" s="11">
        <v>1464</v>
      </c>
      <c r="H104" s="11">
        <v>0</v>
      </c>
      <c r="I104" s="11">
        <v>721</v>
      </c>
      <c r="J104" s="11"/>
      <c r="K104" s="12">
        <v>3933</v>
      </c>
      <c r="L104" s="14">
        <v>-1104</v>
      </c>
      <c r="M104" s="15">
        <v>10754</v>
      </c>
      <c r="N104" s="13">
        <v>3379</v>
      </c>
      <c r="O104" s="12">
        <v>6271</v>
      </c>
      <c r="P104" s="46"/>
      <c r="Q104" s="46"/>
    </row>
    <row r="105" spans="1:17" x14ac:dyDescent="0.2">
      <c r="A105" s="10" t="s">
        <v>17</v>
      </c>
      <c r="B105" s="11">
        <v>19108</v>
      </c>
      <c r="C105" s="11">
        <v>22705</v>
      </c>
      <c r="D105" s="12">
        <v>-3597</v>
      </c>
      <c r="E105" s="11">
        <v>4208</v>
      </c>
      <c r="F105" s="13">
        <v>2147</v>
      </c>
      <c r="G105" s="11">
        <v>2243</v>
      </c>
      <c r="H105" s="11">
        <v>0</v>
      </c>
      <c r="I105" s="11">
        <v>769</v>
      </c>
      <c r="J105" s="11"/>
      <c r="K105" s="12">
        <v>4881</v>
      </c>
      <c r="L105" s="14">
        <v>1284</v>
      </c>
      <c r="M105" s="15">
        <v>10946</v>
      </c>
      <c r="N105" s="13">
        <v>3296</v>
      </c>
      <c r="O105" s="12">
        <v>8934</v>
      </c>
      <c r="P105" s="46"/>
      <c r="Q105" s="46"/>
    </row>
    <row r="106" spans="1:17" ht="13.5" thickBot="1" x14ac:dyDescent="0.25">
      <c r="A106" s="10" t="s">
        <v>18</v>
      </c>
      <c r="B106" s="11">
        <v>16020</v>
      </c>
      <c r="C106" s="11">
        <v>12797</v>
      </c>
      <c r="D106" s="12">
        <v>3223</v>
      </c>
      <c r="E106" s="11">
        <v>3315</v>
      </c>
      <c r="F106" s="13">
        <v>427</v>
      </c>
      <c r="G106" s="11">
        <v>1467</v>
      </c>
      <c r="H106" s="11">
        <v>0</v>
      </c>
      <c r="I106" s="11">
        <v>431</v>
      </c>
      <c r="J106" s="11"/>
      <c r="K106" s="12">
        <v>2706</v>
      </c>
      <c r="L106" s="14">
        <v>5929</v>
      </c>
      <c r="M106" s="15">
        <v>10213</v>
      </c>
      <c r="N106" s="13">
        <v>3545</v>
      </c>
      <c r="O106" s="12">
        <v>12597</v>
      </c>
      <c r="P106" s="46"/>
      <c r="Q106" s="46"/>
    </row>
    <row r="107" spans="1:17" ht="13.5" thickBot="1" x14ac:dyDescent="0.25">
      <c r="A107" s="38" t="s">
        <v>1</v>
      </c>
      <c r="B107" s="39">
        <v>54060</v>
      </c>
      <c r="C107" s="40">
        <v>61443</v>
      </c>
      <c r="D107" s="41">
        <v>-7383</v>
      </c>
      <c r="E107" s="39">
        <v>14007</v>
      </c>
      <c r="F107" s="40">
        <v>4693</v>
      </c>
      <c r="G107" s="39">
        <v>6541</v>
      </c>
      <c r="H107" s="39">
        <v>0</v>
      </c>
      <c r="I107" s="39">
        <v>2418</v>
      </c>
      <c r="J107" s="39"/>
      <c r="K107" s="42">
        <v>14577</v>
      </c>
      <c r="L107" s="43">
        <v>7194</v>
      </c>
      <c r="M107" s="44">
        <v>42055</v>
      </c>
      <c r="N107" s="40">
        <v>13894</v>
      </c>
      <c r="O107" s="42">
        <v>35355</v>
      </c>
      <c r="P107" s="46"/>
      <c r="Q107" s="46"/>
    </row>
    <row r="108" spans="1:17" x14ac:dyDescent="0.2">
      <c r="A108" s="8">
        <v>1989</v>
      </c>
      <c r="B108" s="20"/>
      <c r="C108" s="21"/>
      <c r="D108" s="22"/>
      <c r="E108" s="21"/>
      <c r="F108" s="23"/>
      <c r="G108" s="21"/>
      <c r="H108" s="21"/>
      <c r="I108" s="21"/>
      <c r="J108" s="21"/>
      <c r="K108" s="22"/>
      <c r="L108" s="24"/>
      <c r="M108" s="25"/>
      <c r="N108" s="23"/>
      <c r="O108" s="22"/>
      <c r="P108" s="46"/>
      <c r="Q108" s="46"/>
    </row>
    <row r="109" spans="1:17" x14ac:dyDescent="0.2">
      <c r="A109" s="10" t="s">
        <v>15</v>
      </c>
      <c r="B109" s="11">
        <v>11447</v>
      </c>
      <c r="C109" s="11">
        <v>10553</v>
      </c>
      <c r="D109" s="12">
        <v>894</v>
      </c>
      <c r="E109" s="11">
        <v>3335</v>
      </c>
      <c r="F109" s="13">
        <v>1081</v>
      </c>
      <c r="G109" s="11">
        <v>968</v>
      </c>
      <c r="H109" s="11">
        <v>0</v>
      </c>
      <c r="I109" s="11">
        <v>452</v>
      </c>
      <c r="J109" s="11"/>
      <c r="K109" s="12">
        <v>3900</v>
      </c>
      <c r="L109" s="14">
        <v>4794</v>
      </c>
      <c r="M109" s="15">
        <v>10457</v>
      </c>
      <c r="N109" s="13">
        <v>3452</v>
      </c>
      <c r="O109" s="12">
        <v>11799</v>
      </c>
      <c r="P109" s="46"/>
      <c r="Q109" s="46"/>
    </row>
    <row r="110" spans="1:17" x14ac:dyDescent="0.2">
      <c r="A110" s="10" t="s">
        <v>16</v>
      </c>
      <c r="B110" s="11">
        <v>11482</v>
      </c>
      <c r="C110" s="11">
        <v>13530</v>
      </c>
      <c r="D110" s="12">
        <v>-2048</v>
      </c>
      <c r="E110" s="11">
        <v>4166</v>
      </c>
      <c r="F110" s="13">
        <v>422</v>
      </c>
      <c r="G110" s="11">
        <v>1696</v>
      </c>
      <c r="H110" s="11">
        <v>0</v>
      </c>
      <c r="I110" s="11">
        <v>656</v>
      </c>
      <c r="J110" s="11"/>
      <c r="K110" s="12">
        <v>3548</v>
      </c>
      <c r="L110" s="14">
        <v>1500</v>
      </c>
      <c r="M110" s="15">
        <v>11490</v>
      </c>
      <c r="N110" s="13">
        <v>3394</v>
      </c>
      <c r="O110" s="12">
        <v>9596</v>
      </c>
      <c r="P110" s="46"/>
      <c r="Q110" s="46"/>
    </row>
    <row r="111" spans="1:17" x14ac:dyDescent="0.2">
      <c r="A111" s="10" t="s">
        <v>17</v>
      </c>
      <c r="B111" s="11">
        <v>20985</v>
      </c>
      <c r="C111" s="11">
        <v>23750</v>
      </c>
      <c r="D111" s="12">
        <v>-2765</v>
      </c>
      <c r="E111" s="11">
        <v>4568</v>
      </c>
      <c r="F111" s="13">
        <v>1163</v>
      </c>
      <c r="G111" s="11">
        <v>2315</v>
      </c>
      <c r="H111" s="11">
        <v>0</v>
      </c>
      <c r="I111" s="11">
        <v>775</v>
      </c>
      <c r="J111" s="11"/>
      <c r="K111" s="12">
        <v>4191</v>
      </c>
      <c r="L111" s="14">
        <v>1426</v>
      </c>
      <c r="M111" s="15">
        <v>11093</v>
      </c>
      <c r="N111" s="13">
        <v>3335</v>
      </c>
      <c r="O111" s="12">
        <v>9184</v>
      </c>
      <c r="P111" s="46"/>
      <c r="Q111" s="46"/>
    </row>
    <row r="112" spans="1:17" ht="13.5" thickBot="1" x14ac:dyDescent="0.25">
      <c r="A112" s="10" t="s">
        <v>18</v>
      </c>
      <c r="B112" s="11">
        <v>17515</v>
      </c>
      <c r="C112" s="11">
        <v>13276</v>
      </c>
      <c r="D112" s="12">
        <v>4239</v>
      </c>
      <c r="E112" s="11">
        <v>4104</v>
      </c>
      <c r="F112" s="13">
        <v>-786</v>
      </c>
      <c r="G112" s="11">
        <v>1470</v>
      </c>
      <c r="H112" s="11">
        <v>0</v>
      </c>
      <c r="I112" s="11">
        <v>434</v>
      </c>
      <c r="J112" s="11"/>
      <c r="K112" s="12">
        <v>2282</v>
      </c>
      <c r="L112" s="14">
        <v>6521</v>
      </c>
      <c r="M112" s="15">
        <v>10311</v>
      </c>
      <c r="N112" s="13">
        <v>3673</v>
      </c>
      <c r="O112" s="12">
        <v>13159</v>
      </c>
      <c r="P112" s="46"/>
      <c r="Q112" s="46"/>
    </row>
    <row r="113" spans="1:17" ht="13.5" thickBot="1" x14ac:dyDescent="0.25">
      <c r="A113" s="38" t="s">
        <v>1</v>
      </c>
      <c r="B113" s="39">
        <v>61429</v>
      </c>
      <c r="C113" s="40">
        <v>61109</v>
      </c>
      <c r="D113" s="41">
        <v>320</v>
      </c>
      <c r="E113" s="39">
        <v>16173</v>
      </c>
      <c r="F113" s="40">
        <v>1880</v>
      </c>
      <c r="G113" s="39">
        <v>6449</v>
      </c>
      <c r="H113" s="39">
        <v>0</v>
      </c>
      <c r="I113" s="39">
        <v>2317</v>
      </c>
      <c r="J113" s="39"/>
      <c r="K113" s="42">
        <v>13921</v>
      </c>
      <c r="L113" s="43">
        <v>14241</v>
      </c>
      <c r="M113" s="44">
        <v>43351</v>
      </c>
      <c r="N113" s="40">
        <v>13854</v>
      </c>
      <c r="O113" s="42">
        <v>43738</v>
      </c>
      <c r="P113" s="46"/>
      <c r="Q113" s="46"/>
    </row>
    <row r="114" spans="1:17" x14ac:dyDescent="0.2">
      <c r="A114" s="8">
        <v>1990</v>
      </c>
      <c r="B114" s="20"/>
      <c r="C114" s="21"/>
      <c r="D114" s="22"/>
      <c r="E114" s="21"/>
      <c r="F114" s="23"/>
      <c r="G114" s="21"/>
      <c r="H114" s="21"/>
      <c r="I114" s="21"/>
      <c r="J114" s="21"/>
      <c r="K114" s="22"/>
      <c r="L114" s="24"/>
      <c r="M114" s="25"/>
      <c r="N114" s="23"/>
      <c r="O114" s="22"/>
      <c r="P114" s="46"/>
      <c r="Q114" s="46"/>
    </row>
    <row r="115" spans="1:17" x14ac:dyDescent="0.2">
      <c r="A115" s="10" t="s">
        <v>15</v>
      </c>
      <c r="B115" s="11">
        <v>12527</v>
      </c>
      <c r="C115" s="11">
        <v>11211</v>
      </c>
      <c r="D115" s="12">
        <v>1316</v>
      </c>
      <c r="E115" s="11">
        <v>3934</v>
      </c>
      <c r="F115" s="13">
        <v>947</v>
      </c>
      <c r="G115" s="11">
        <v>967</v>
      </c>
      <c r="H115" s="11">
        <v>0</v>
      </c>
      <c r="I115" s="11">
        <v>456</v>
      </c>
      <c r="J115" s="11"/>
      <c r="K115" s="12">
        <v>4370</v>
      </c>
      <c r="L115" s="14">
        <v>5686</v>
      </c>
      <c r="M115" s="15">
        <v>10766</v>
      </c>
      <c r="N115" s="13">
        <v>3587</v>
      </c>
      <c r="O115" s="12">
        <v>12865</v>
      </c>
      <c r="P115" s="46"/>
      <c r="Q115" s="46"/>
    </row>
    <row r="116" spans="1:17" x14ac:dyDescent="0.2">
      <c r="A116" s="10" t="s">
        <v>16</v>
      </c>
      <c r="B116" s="11">
        <v>16840</v>
      </c>
      <c r="C116" s="11">
        <v>14037</v>
      </c>
      <c r="D116" s="12">
        <v>2803</v>
      </c>
      <c r="E116" s="11">
        <v>5386</v>
      </c>
      <c r="F116" s="13">
        <v>279</v>
      </c>
      <c r="G116" s="11">
        <v>1669</v>
      </c>
      <c r="H116" s="11">
        <v>0</v>
      </c>
      <c r="I116" s="11">
        <v>661</v>
      </c>
      <c r="J116" s="11"/>
      <c r="K116" s="12">
        <v>4657</v>
      </c>
      <c r="L116" s="14">
        <v>7460</v>
      </c>
      <c r="M116" s="15">
        <v>11394</v>
      </c>
      <c r="N116" s="13">
        <v>3384</v>
      </c>
      <c r="O116" s="12">
        <v>15470</v>
      </c>
      <c r="P116" s="46"/>
      <c r="Q116" s="46"/>
    </row>
    <row r="117" spans="1:17" x14ac:dyDescent="0.2">
      <c r="A117" s="10" t="s">
        <v>17</v>
      </c>
      <c r="B117" s="11">
        <v>25082</v>
      </c>
      <c r="C117" s="16">
        <v>20596</v>
      </c>
      <c r="D117" s="12">
        <v>4486</v>
      </c>
      <c r="E117" s="16">
        <v>5321</v>
      </c>
      <c r="F117" s="17">
        <v>-57</v>
      </c>
      <c r="G117" s="16">
        <v>2437</v>
      </c>
      <c r="H117" s="11">
        <v>0</v>
      </c>
      <c r="I117" s="16">
        <v>912</v>
      </c>
      <c r="J117" s="16"/>
      <c r="K117" s="12">
        <v>3739</v>
      </c>
      <c r="L117" s="14">
        <v>8225</v>
      </c>
      <c r="M117" s="18">
        <v>10861</v>
      </c>
      <c r="N117" s="17">
        <v>3426</v>
      </c>
      <c r="O117" s="12">
        <v>15660</v>
      </c>
      <c r="P117" s="46"/>
      <c r="Q117" s="46"/>
    </row>
    <row r="118" spans="1:17" ht="13.5" thickBot="1" x14ac:dyDescent="0.25">
      <c r="A118" s="10" t="s">
        <v>18</v>
      </c>
      <c r="B118" s="16">
        <v>12108</v>
      </c>
      <c r="C118" s="16">
        <v>10188</v>
      </c>
      <c r="D118" s="12">
        <v>1920</v>
      </c>
      <c r="E118" s="16">
        <v>4446</v>
      </c>
      <c r="F118" s="17">
        <v>-1568</v>
      </c>
      <c r="G118" s="16">
        <v>1510</v>
      </c>
      <c r="H118" s="11">
        <v>0</v>
      </c>
      <c r="I118" s="16">
        <v>511</v>
      </c>
      <c r="J118" s="16"/>
      <c r="K118" s="12">
        <v>1879</v>
      </c>
      <c r="L118" s="14">
        <v>3799</v>
      </c>
      <c r="M118" s="18">
        <v>9983</v>
      </c>
      <c r="N118" s="17">
        <v>3671</v>
      </c>
      <c r="O118" s="12">
        <v>10111</v>
      </c>
      <c r="P118" s="46"/>
      <c r="Q118" s="46"/>
    </row>
    <row r="119" spans="1:17" ht="13.5" thickBot="1" x14ac:dyDescent="0.25">
      <c r="A119" s="38" t="s">
        <v>1</v>
      </c>
      <c r="B119" s="39">
        <v>66557</v>
      </c>
      <c r="C119" s="40">
        <v>56032</v>
      </c>
      <c r="D119" s="41">
        <v>10525</v>
      </c>
      <c r="E119" s="39">
        <v>19087</v>
      </c>
      <c r="F119" s="40">
        <v>-399</v>
      </c>
      <c r="G119" s="39">
        <v>6583</v>
      </c>
      <c r="H119" s="39">
        <v>0</v>
      </c>
      <c r="I119" s="39">
        <v>2540</v>
      </c>
      <c r="J119" s="39"/>
      <c r="K119" s="42">
        <v>14645</v>
      </c>
      <c r="L119" s="43">
        <v>25170</v>
      </c>
      <c r="M119" s="44">
        <v>43004</v>
      </c>
      <c r="N119" s="40">
        <v>14068</v>
      </c>
      <c r="O119" s="42">
        <v>54106</v>
      </c>
      <c r="P119" s="46"/>
      <c r="Q119" s="46"/>
    </row>
    <row r="120" spans="1:17" x14ac:dyDescent="0.2">
      <c r="A120" s="8">
        <v>1991</v>
      </c>
      <c r="B120" s="20"/>
      <c r="C120" s="26"/>
      <c r="D120" s="23"/>
      <c r="E120" s="21"/>
      <c r="F120" s="23"/>
      <c r="G120" s="21"/>
      <c r="H120" s="21"/>
      <c r="I120" s="21"/>
      <c r="J120" s="21"/>
      <c r="K120" s="22"/>
      <c r="L120" s="24"/>
      <c r="M120" s="25"/>
      <c r="N120" s="23"/>
      <c r="O120" s="22"/>
      <c r="P120" s="46"/>
      <c r="Q120" s="46"/>
    </row>
    <row r="121" spans="1:17" x14ac:dyDescent="0.2">
      <c r="A121" s="10" t="s">
        <v>15</v>
      </c>
      <c r="B121" s="11">
        <v>9840</v>
      </c>
      <c r="C121" s="13">
        <v>9324</v>
      </c>
      <c r="D121" s="19">
        <v>516</v>
      </c>
      <c r="E121" s="11">
        <v>3790</v>
      </c>
      <c r="F121" s="13">
        <v>-2224</v>
      </c>
      <c r="G121" s="11">
        <v>1464</v>
      </c>
      <c r="H121" s="11">
        <v>0</v>
      </c>
      <c r="I121" s="11">
        <v>537</v>
      </c>
      <c r="J121" s="11"/>
      <c r="K121" s="12">
        <v>639</v>
      </c>
      <c r="L121" s="14">
        <v>1155</v>
      </c>
      <c r="M121" s="15">
        <v>10476</v>
      </c>
      <c r="N121" s="13">
        <v>3653</v>
      </c>
      <c r="O121" s="12">
        <v>7978</v>
      </c>
      <c r="P121" s="46"/>
      <c r="Q121" s="46"/>
    </row>
    <row r="122" spans="1:17" x14ac:dyDescent="0.2">
      <c r="A122" s="10" t="s">
        <v>16</v>
      </c>
      <c r="B122" s="11">
        <v>15475</v>
      </c>
      <c r="C122" s="13">
        <v>13414</v>
      </c>
      <c r="D122" s="19">
        <v>2061</v>
      </c>
      <c r="E122" s="11">
        <v>4346</v>
      </c>
      <c r="F122" s="13">
        <v>-905</v>
      </c>
      <c r="G122" s="11">
        <v>2150</v>
      </c>
      <c r="H122" s="11">
        <v>0</v>
      </c>
      <c r="I122" s="11">
        <v>777</v>
      </c>
      <c r="J122" s="11"/>
      <c r="K122" s="12">
        <v>2068</v>
      </c>
      <c r="L122" s="14">
        <v>4129</v>
      </c>
      <c r="M122" s="15">
        <v>11224</v>
      </c>
      <c r="N122" s="13">
        <v>3585</v>
      </c>
      <c r="O122" s="12">
        <v>11768</v>
      </c>
      <c r="P122" s="46"/>
      <c r="Q122" s="46"/>
    </row>
    <row r="123" spans="1:17" x14ac:dyDescent="0.2">
      <c r="A123" s="10" t="s">
        <v>17</v>
      </c>
      <c r="B123" s="11">
        <v>24308</v>
      </c>
      <c r="C123" s="17">
        <v>21689</v>
      </c>
      <c r="D123" s="19">
        <v>2619</v>
      </c>
      <c r="E123" s="16">
        <v>4315</v>
      </c>
      <c r="F123" s="13">
        <v>-219</v>
      </c>
      <c r="G123" s="16">
        <v>3177</v>
      </c>
      <c r="H123" s="11">
        <v>785</v>
      </c>
      <c r="I123" s="16">
        <v>952</v>
      </c>
      <c r="J123" s="16"/>
      <c r="K123" s="12">
        <v>1086</v>
      </c>
      <c r="L123" s="14">
        <v>3705</v>
      </c>
      <c r="M123" s="18">
        <v>11075</v>
      </c>
      <c r="N123" s="13">
        <v>3485</v>
      </c>
      <c r="O123" s="12">
        <v>11295</v>
      </c>
      <c r="P123" s="46"/>
      <c r="Q123" s="46"/>
    </row>
    <row r="124" spans="1:17" ht="13.5" thickBot="1" x14ac:dyDescent="0.25">
      <c r="A124" s="10" t="s">
        <v>18</v>
      </c>
      <c r="B124" s="11">
        <v>11200</v>
      </c>
      <c r="C124" s="17">
        <v>10761</v>
      </c>
      <c r="D124" s="19">
        <v>439</v>
      </c>
      <c r="E124" s="16">
        <v>4610</v>
      </c>
      <c r="F124" s="13">
        <v>-2184</v>
      </c>
      <c r="G124" s="16">
        <v>1767</v>
      </c>
      <c r="H124" s="11">
        <v>578</v>
      </c>
      <c r="I124" s="16">
        <v>533</v>
      </c>
      <c r="J124" s="16"/>
      <c r="K124" s="12">
        <v>614</v>
      </c>
      <c r="L124" s="14">
        <v>1053</v>
      </c>
      <c r="M124" s="18">
        <v>10001</v>
      </c>
      <c r="N124" s="13">
        <v>3728</v>
      </c>
      <c r="O124" s="12">
        <v>7326</v>
      </c>
      <c r="P124" s="46"/>
      <c r="Q124" s="46"/>
    </row>
    <row r="125" spans="1:17" ht="13.5" thickBot="1" x14ac:dyDescent="0.25">
      <c r="A125" s="38" t="s">
        <v>1</v>
      </c>
      <c r="B125" s="39">
        <v>60823</v>
      </c>
      <c r="C125" s="40">
        <v>55188</v>
      </c>
      <c r="D125" s="41">
        <v>5635</v>
      </c>
      <c r="E125" s="39">
        <v>17061</v>
      </c>
      <c r="F125" s="40">
        <v>-5532</v>
      </c>
      <c r="G125" s="39">
        <v>8558</v>
      </c>
      <c r="H125" s="39">
        <v>1363</v>
      </c>
      <c r="I125" s="39">
        <v>2799</v>
      </c>
      <c r="J125" s="39"/>
      <c r="K125" s="42">
        <v>4407</v>
      </c>
      <c r="L125" s="43">
        <v>10042</v>
      </c>
      <c r="M125" s="44">
        <v>42776</v>
      </c>
      <c r="N125" s="40">
        <v>14451</v>
      </c>
      <c r="O125" s="42">
        <v>38367</v>
      </c>
      <c r="P125" s="46"/>
      <c r="Q125" s="46"/>
    </row>
    <row r="126" spans="1:17" x14ac:dyDescent="0.2">
      <c r="A126" s="8">
        <v>1992</v>
      </c>
      <c r="B126" s="20"/>
      <c r="C126" s="21"/>
      <c r="D126" s="22"/>
      <c r="E126" s="21"/>
      <c r="F126" s="23"/>
      <c r="G126" s="21"/>
      <c r="H126" s="21"/>
      <c r="I126" s="21"/>
      <c r="J126" s="21"/>
      <c r="K126" s="22"/>
      <c r="L126" s="24"/>
      <c r="M126" s="25"/>
      <c r="N126" s="23"/>
      <c r="O126" s="22"/>
      <c r="P126" s="46"/>
      <c r="Q126" s="46"/>
    </row>
    <row r="127" spans="1:17" x14ac:dyDescent="0.2">
      <c r="A127" s="10" t="s">
        <v>15</v>
      </c>
      <c r="B127" s="11">
        <v>9537</v>
      </c>
      <c r="C127" s="11">
        <v>10322</v>
      </c>
      <c r="D127" s="12">
        <v>-785</v>
      </c>
      <c r="E127" s="11">
        <v>3733</v>
      </c>
      <c r="F127" s="13">
        <v>99</v>
      </c>
      <c r="G127" s="11">
        <v>1269</v>
      </c>
      <c r="H127" s="11">
        <v>534</v>
      </c>
      <c r="I127" s="11">
        <v>559</v>
      </c>
      <c r="J127" s="11"/>
      <c r="K127" s="12">
        <v>2588</v>
      </c>
      <c r="L127" s="14">
        <v>1803</v>
      </c>
      <c r="M127" s="15">
        <v>10518</v>
      </c>
      <c r="N127" s="13">
        <v>3762</v>
      </c>
      <c r="O127" s="12">
        <v>8559</v>
      </c>
      <c r="P127" s="46"/>
      <c r="Q127" s="46"/>
    </row>
    <row r="128" spans="1:17" x14ac:dyDescent="0.2">
      <c r="A128" s="10" t="s">
        <v>16</v>
      </c>
      <c r="B128" s="11">
        <v>14602</v>
      </c>
      <c r="C128" s="11">
        <v>13892</v>
      </c>
      <c r="D128" s="12">
        <v>710</v>
      </c>
      <c r="E128" s="11">
        <v>4343</v>
      </c>
      <c r="F128" s="13">
        <v>235</v>
      </c>
      <c r="G128" s="11">
        <v>1675</v>
      </c>
      <c r="H128" s="11">
        <v>565</v>
      </c>
      <c r="I128" s="11">
        <v>811</v>
      </c>
      <c r="J128" s="11"/>
      <c r="K128" s="12">
        <v>3149</v>
      </c>
      <c r="L128" s="14">
        <v>3859</v>
      </c>
      <c r="M128" s="15">
        <v>11143</v>
      </c>
      <c r="N128" s="13">
        <v>3526</v>
      </c>
      <c r="O128" s="12">
        <v>11476</v>
      </c>
      <c r="P128" s="46"/>
      <c r="Q128" s="46"/>
    </row>
    <row r="129" spans="1:17" x14ac:dyDescent="0.2">
      <c r="A129" s="10" t="s">
        <v>17</v>
      </c>
      <c r="B129" s="11">
        <v>22497</v>
      </c>
      <c r="C129" s="11">
        <v>21263</v>
      </c>
      <c r="D129" s="12">
        <v>1234</v>
      </c>
      <c r="E129" s="11">
        <v>4734</v>
      </c>
      <c r="F129" s="13">
        <v>70</v>
      </c>
      <c r="G129" s="11">
        <v>2869</v>
      </c>
      <c r="H129" s="11">
        <v>781</v>
      </c>
      <c r="I129" s="11">
        <v>854</v>
      </c>
      <c r="J129" s="11"/>
      <c r="K129" s="12">
        <v>2008</v>
      </c>
      <c r="L129" s="14">
        <v>3242</v>
      </c>
      <c r="M129" s="15">
        <v>10695</v>
      </c>
      <c r="N129" s="13">
        <v>3617</v>
      </c>
      <c r="O129" s="12">
        <v>10320</v>
      </c>
      <c r="P129" s="46"/>
      <c r="Q129" s="46"/>
    </row>
    <row r="130" spans="1:17" ht="13.5" thickBot="1" x14ac:dyDescent="0.25">
      <c r="A130" s="10" t="s">
        <v>18</v>
      </c>
      <c r="B130" s="11">
        <v>10382</v>
      </c>
      <c r="C130" s="11">
        <v>10511</v>
      </c>
      <c r="D130" s="12">
        <v>-129</v>
      </c>
      <c r="E130" s="11">
        <v>4988</v>
      </c>
      <c r="F130" s="13">
        <v>-1960</v>
      </c>
      <c r="G130" s="11">
        <v>1670</v>
      </c>
      <c r="H130" s="11">
        <v>581</v>
      </c>
      <c r="I130" s="11">
        <v>478</v>
      </c>
      <c r="J130" s="11"/>
      <c r="K130" s="12">
        <v>1255</v>
      </c>
      <c r="L130" s="14">
        <v>1126</v>
      </c>
      <c r="M130" s="15">
        <v>9683</v>
      </c>
      <c r="N130" s="13">
        <v>3774</v>
      </c>
      <c r="O130" s="12">
        <v>7035</v>
      </c>
      <c r="P130" s="46"/>
      <c r="Q130" s="46"/>
    </row>
    <row r="131" spans="1:17" ht="13.5" thickBot="1" x14ac:dyDescent="0.25">
      <c r="A131" s="38" t="s">
        <v>1</v>
      </c>
      <c r="B131" s="39">
        <v>57018</v>
      </c>
      <c r="C131" s="40">
        <v>55988</v>
      </c>
      <c r="D131" s="41">
        <v>1030</v>
      </c>
      <c r="E131" s="39">
        <v>17798</v>
      </c>
      <c r="F131" s="40">
        <v>-1556</v>
      </c>
      <c r="G131" s="39">
        <v>7483</v>
      </c>
      <c r="H131" s="39">
        <v>2461</v>
      </c>
      <c r="I131" s="39">
        <v>2702</v>
      </c>
      <c r="J131" s="39"/>
      <c r="K131" s="42">
        <v>9000</v>
      </c>
      <c r="L131" s="43">
        <v>10030</v>
      </c>
      <c r="M131" s="44">
        <v>42039</v>
      </c>
      <c r="N131" s="40">
        <v>14679</v>
      </c>
      <c r="O131" s="42">
        <v>37390</v>
      </c>
      <c r="P131" s="46"/>
      <c r="Q131" s="46"/>
    </row>
    <row r="132" spans="1:17" x14ac:dyDescent="0.2">
      <c r="A132" s="8">
        <v>1993</v>
      </c>
      <c r="B132" s="20"/>
      <c r="C132" s="21"/>
      <c r="D132" s="22"/>
      <c r="E132" s="21"/>
      <c r="F132" s="23"/>
      <c r="G132" s="21"/>
      <c r="H132" s="21"/>
      <c r="I132" s="21"/>
      <c r="J132" s="21"/>
      <c r="K132" s="22"/>
      <c r="L132" s="24"/>
      <c r="M132" s="25"/>
      <c r="N132" s="23"/>
      <c r="O132" s="22"/>
      <c r="P132" s="46"/>
      <c r="Q132" s="46"/>
    </row>
    <row r="133" spans="1:17" x14ac:dyDescent="0.2">
      <c r="A133" s="10" t="s">
        <v>15</v>
      </c>
      <c r="B133" s="11">
        <v>8804</v>
      </c>
      <c r="C133" s="11">
        <v>10099</v>
      </c>
      <c r="D133" s="12">
        <v>-1295</v>
      </c>
      <c r="E133" s="11">
        <v>4345</v>
      </c>
      <c r="F133" s="13">
        <v>-965</v>
      </c>
      <c r="G133" s="11">
        <v>1162</v>
      </c>
      <c r="H133" s="11">
        <v>535</v>
      </c>
      <c r="I133" s="11">
        <v>502</v>
      </c>
      <c r="J133" s="11"/>
      <c r="K133" s="12">
        <v>2185</v>
      </c>
      <c r="L133" s="14">
        <v>890</v>
      </c>
      <c r="M133" s="15">
        <v>9850</v>
      </c>
      <c r="N133" s="13">
        <v>3753</v>
      </c>
      <c r="O133" s="12">
        <v>6987</v>
      </c>
      <c r="P133" s="46"/>
      <c r="Q133" s="46"/>
    </row>
    <row r="134" spans="1:17" x14ac:dyDescent="0.2">
      <c r="A134" s="10" t="s">
        <v>16</v>
      </c>
      <c r="B134" s="11">
        <v>12386</v>
      </c>
      <c r="C134" s="11">
        <v>13377</v>
      </c>
      <c r="D134" s="12">
        <v>-991</v>
      </c>
      <c r="E134" s="11">
        <v>4908</v>
      </c>
      <c r="F134" s="13">
        <v>-796</v>
      </c>
      <c r="G134" s="11">
        <v>1678</v>
      </c>
      <c r="H134" s="11">
        <v>566</v>
      </c>
      <c r="I134" s="11">
        <v>727</v>
      </c>
      <c r="J134" s="11"/>
      <c r="K134" s="12">
        <v>2595</v>
      </c>
      <c r="L134" s="14">
        <v>1604</v>
      </c>
      <c r="M134" s="15">
        <v>10764</v>
      </c>
      <c r="N134" s="13">
        <v>3794</v>
      </c>
      <c r="O134" s="12">
        <v>8574</v>
      </c>
      <c r="P134" s="46"/>
      <c r="Q134" s="46"/>
    </row>
    <row r="135" spans="1:17" x14ac:dyDescent="0.2">
      <c r="A135" s="10" t="s">
        <v>17</v>
      </c>
      <c r="B135" s="11">
        <v>19182</v>
      </c>
      <c r="C135" s="11">
        <v>17668</v>
      </c>
      <c r="D135" s="12">
        <v>1514</v>
      </c>
      <c r="E135" s="11">
        <v>5175</v>
      </c>
      <c r="F135" s="13">
        <v>-213</v>
      </c>
      <c r="G135" s="11">
        <v>2278</v>
      </c>
      <c r="H135" s="11">
        <v>745</v>
      </c>
      <c r="I135" s="11">
        <v>711</v>
      </c>
      <c r="J135" s="11"/>
      <c r="K135" s="12">
        <v>2650</v>
      </c>
      <c r="L135" s="14">
        <v>4164</v>
      </c>
      <c r="M135" s="15">
        <v>10400</v>
      </c>
      <c r="N135" s="13">
        <v>3663</v>
      </c>
      <c r="O135" s="12">
        <v>10901</v>
      </c>
      <c r="P135" s="46"/>
      <c r="Q135" s="46"/>
    </row>
    <row r="136" spans="1:17" ht="13.5" thickBot="1" x14ac:dyDescent="0.25">
      <c r="A136" s="10" t="s">
        <v>18</v>
      </c>
      <c r="B136" s="11">
        <v>9305</v>
      </c>
      <c r="C136" s="11">
        <v>10888</v>
      </c>
      <c r="D136" s="12">
        <v>-1583</v>
      </c>
      <c r="E136" s="11">
        <v>4150</v>
      </c>
      <c r="F136" s="13">
        <v>-1753</v>
      </c>
      <c r="G136" s="11">
        <v>1535</v>
      </c>
      <c r="H136" s="11">
        <v>602</v>
      </c>
      <c r="I136" s="11">
        <v>466</v>
      </c>
      <c r="J136" s="11"/>
      <c r="K136" s="12">
        <v>726</v>
      </c>
      <c r="L136" s="14">
        <v>-857</v>
      </c>
      <c r="M136" s="15">
        <v>9278</v>
      </c>
      <c r="N136" s="13">
        <v>4128</v>
      </c>
      <c r="O136" s="12">
        <v>4293</v>
      </c>
      <c r="P136" s="46"/>
      <c r="Q136" s="46"/>
    </row>
    <row r="137" spans="1:17" ht="13.5" thickBot="1" x14ac:dyDescent="0.25">
      <c r="A137" s="38" t="s">
        <v>1</v>
      </c>
      <c r="B137" s="39">
        <v>49677</v>
      </c>
      <c r="C137" s="40">
        <v>52032</v>
      </c>
      <c r="D137" s="41">
        <v>-2355</v>
      </c>
      <c r="E137" s="39">
        <v>18578</v>
      </c>
      <c r="F137" s="40">
        <v>-3727</v>
      </c>
      <c r="G137" s="39">
        <v>6653</v>
      </c>
      <c r="H137" s="39">
        <v>2448</v>
      </c>
      <c r="I137" s="39">
        <v>2406</v>
      </c>
      <c r="J137" s="39"/>
      <c r="K137" s="42">
        <v>8156</v>
      </c>
      <c r="L137" s="43">
        <v>5801</v>
      </c>
      <c r="M137" s="44">
        <v>40292</v>
      </c>
      <c r="N137" s="40">
        <v>15338</v>
      </c>
      <c r="O137" s="42">
        <v>30755</v>
      </c>
      <c r="P137" s="46"/>
      <c r="Q137" s="46"/>
    </row>
    <row r="138" spans="1:17" x14ac:dyDescent="0.2">
      <c r="A138" s="8">
        <v>1994</v>
      </c>
      <c r="B138" s="20"/>
      <c r="C138" s="21"/>
      <c r="D138" s="22"/>
      <c r="E138" s="21"/>
      <c r="F138" s="23"/>
      <c r="G138" s="21"/>
      <c r="H138" s="21"/>
      <c r="I138" s="21"/>
      <c r="J138" s="21"/>
      <c r="K138" s="22"/>
      <c r="L138" s="24"/>
      <c r="M138" s="25"/>
      <c r="N138" s="23"/>
      <c r="O138" s="22"/>
      <c r="P138" s="46"/>
      <c r="Q138" s="46"/>
    </row>
    <row r="139" spans="1:17" x14ac:dyDescent="0.2">
      <c r="A139" s="10" t="s">
        <v>15</v>
      </c>
      <c r="B139" s="11">
        <v>9654</v>
      </c>
      <c r="C139" s="11">
        <v>9945</v>
      </c>
      <c r="D139" s="12">
        <v>-291</v>
      </c>
      <c r="E139" s="11">
        <v>3952</v>
      </c>
      <c r="F139" s="13">
        <v>-522</v>
      </c>
      <c r="G139" s="11">
        <v>1082</v>
      </c>
      <c r="H139" s="11">
        <v>516</v>
      </c>
      <c r="I139" s="11">
        <v>436</v>
      </c>
      <c r="J139" s="11"/>
      <c r="K139" s="12">
        <v>2268</v>
      </c>
      <c r="L139" s="14">
        <v>1977</v>
      </c>
      <c r="M139" s="15">
        <v>9803</v>
      </c>
      <c r="N139" s="13">
        <v>4103</v>
      </c>
      <c r="O139" s="12">
        <v>7677</v>
      </c>
      <c r="P139" s="46"/>
      <c r="Q139" s="46"/>
    </row>
    <row r="140" spans="1:17" x14ac:dyDescent="0.2">
      <c r="A140" s="10" t="s">
        <v>16</v>
      </c>
      <c r="B140" s="11">
        <v>13622</v>
      </c>
      <c r="C140" s="11">
        <v>14892</v>
      </c>
      <c r="D140" s="12">
        <v>-1270</v>
      </c>
      <c r="E140" s="11">
        <v>4930</v>
      </c>
      <c r="F140" s="13">
        <v>-237</v>
      </c>
      <c r="G140" s="11">
        <v>1524</v>
      </c>
      <c r="H140" s="11">
        <v>601</v>
      </c>
      <c r="I140" s="11">
        <v>691</v>
      </c>
      <c r="J140" s="11"/>
      <c r="K140" s="12">
        <v>3259</v>
      </c>
      <c r="L140" s="14">
        <v>1989</v>
      </c>
      <c r="M140" s="15">
        <v>10612</v>
      </c>
      <c r="N140" s="13">
        <v>3863</v>
      </c>
      <c r="O140" s="12">
        <v>8738</v>
      </c>
      <c r="P140" s="46"/>
      <c r="Q140" s="46"/>
    </row>
    <row r="141" spans="1:17" x14ac:dyDescent="0.2">
      <c r="A141" s="10" t="s">
        <v>17</v>
      </c>
      <c r="B141" s="11">
        <v>17143</v>
      </c>
      <c r="C141" s="11">
        <v>18178</v>
      </c>
      <c r="D141" s="12">
        <v>-1035</v>
      </c>
      <c r="E141" s="11">
        <v>5396</v>
      </c>
      <c r="F141" s="13">
        <v>-141</v>
      </c>
      <c r="G141" s="11">
        <v>2786</v>
      </c>
      <c r="H141" s="11">
        <v>809</v>
      </c>
      <c r="I141" s="11">
        <v>900</v>
      </c>
      <c r="J141" s="11"/>
      <c r="K141" s="12">
        <v>2560</v>
      </c>
      <c r="L141" s="14">
        <v>1525</v>
      </c>
      <c r="M141" s="15">
        <v>10083</v>
      </c>
      <c r="N141" s="13">
        <v>3633</v>
      </c>
      <c r="O141" s="12">
        <v>7975</v>
      </c>
      <c r="P141" s="46"/>
      <c r="Q141" s="46"/>
    </row>
    <row r="142" spans="1:17" ht="13.5" thickBot="1" x14ac:dyDescent="0.25">
      <c r="A142" s="10" t="s">
        <v>18</v>
      </c>
      <c r="B142" s="11">
        <v>10577</v>
      </c>
      <c r="C142" s="11">
        <v>10665</v>
      </c>
      <c r="D142" s="12">
        <v>-88</v>
      </c>
      <c r="E142" s="11">
        <v>3743</v>
      </c>
      <c r="F142" s="13">
        <v>-938</v>
      </c>
      <c r="G142" s="11">
        <v>1577</v>
      </c>
      <c r="H142" s="11">
        <v>592</v>
      </c>
      <c r="I142" s="11">
        <v>429</v>
      </c>
      <c r="J142" s="11"/>
      <c r="K142" s="12">
        <v>1065</v>
      </c>
      <c r="L142" s="14">
        <v>977</v>
      </c>
      <c r="M142" s="15">
        <v>9298</v>
      </c>
      <c r="N142" s="13">
        <v>4014</v>
      </c>
      <c r="O142" s="12">
        <v>6261</v>
      </c>
      <c r="P142" s="46"/>
      <c r="Q142" s="46"/>
    </row>
    <row r="143" spans="1:17" ht="13.5" thickBot="1" x14ac:dyDescent="0.25">
      <c r="A143" s="38" t="s">
        <v>1</v>
      </c>
      <c r="B143" s="39">
        <v>50996</v>
      </c>
      <c r="C143" s="40">
        <v>53680</v>
      </c>
      <c r="D143" s="41">
        <v>-2684</v>
      </c>
      <c r="E143" s="39">
        <v>18021</v>
      </c>
      <c r="F143" s="40">
        <v>-1838</v>
      </c>
      <c r="G143" s="39">
        <v>6969</v>
      </c>
      <c r="H143" s="39">
        <v>2518</v>
      </c>
      <c r="I143" s="39">
        <v>2456</v>
      </c>
      <c r="J143" s="39"/>
      <c r="K143" s="42">
        <v>9152</v>
      </c>
      <c r="L143" s="43">
        <v>6468</v>
      </c>
      <c r="M143" s="44">
        <v>39796</v>
      </c>
      <c r="N143" s="40">
        <v>15613</v>
      </c>
      <c r="O143" s="42">
        <v>30651</v>
      </c>
      <c r="P143" s="46"/>
      <c r="Q143" s="46"/>
    </row>
    <row r="144" spans="1:17" x14ac:dyDescent="0.2">
      <c r="A144" s="8">
        <v>1995</v>
      </c>
      <c r="B144" s="20"/>
      <c r="C144" s="21"/>
      <c r="D144" s="22"/>
      <c r="E144" s="21"/>
      <c r="F144" s="23"/>
      <c r="G144" s="21"/>
      <c r="H144" s="21"/>
      <c r="I144" s="21"/>
      <c r="J144" s="21"/>
      <c r="K144" s="22"/>
      <c r="L144" s="24"/>
      <c r="M144" s="25"/>
      <c r="N144" s="23"/>
      <c r="O144" s="22"/>
      <c r="P144" s="46"/>
      <c r="Q144" s="46"/>
    </row>
    <row r="145" spans="1:17" x14ac:dyDescent="0.2">
      <c r="A145" s="10" t="s">
        <v>15</v>
      </c>
      <c r="B145" s="11">
        <v>10210</v>
      </c>
      <c r="C145" s="11">
        <v>9835</v>
      </c>
      <c r="D145" s="12">
        <v>375</v>
      </c>
      <c r="E145" s="11">
        <v>3391</v>
      </c>
      <c r="F145" s="13">
        <v>470</v>
      </c>
      <c r="G145" s="11">
        <v>1050</v>
      </c>
      <c r="H145" s="11">
        <v>497</v>
      </c>
      <c r="I145" s="11">
        <v>503</v>
      </c>
      <c r="J145" s="11"/>
      <c r="K145" s="12">
        <v>2817</v>
      </c>
      <c r="L145" s="14">
        <v>3192</v>
      </c>
      <c r="M145" s="15">
        <v>9757</v>
      </c>
      <c r="N145" s="13">
        <v>4125</v>
      </c>
      <c r="O145" s="12">
        <v>8824</v>
      </c>
      <c r="P145" s="46"/>
      <c r="Q145" s="46"/>
    </row>
    <row r="146" spans="1:17" x14ac:dyDescent="0.2">
      <c r="A146" s="10" t="s">
        <v>16</v>
      </c>
      <c r="B146" s="11">
        <v>13317</v>
      </c>
      <c r="C146" s="11">
        <v>13125</v>
      </c>
      <c r="D146" s="12">
        <v>192</v>
      </c>
      <c r="E146" s="11">
        <v>3985</v>
      </c>
      <c r="F146" s="13">
        <v>288</v>
      </c>
      <c r="G146" s="11">
        <v>1429</v>
      </c>
      <c r="H146" s="11">
        <v>564</v>
      </c>
      <c r="I146" s="11">
        <v>669</v>
      </c>
      <c r="J146" s="11"/>
      <c r="K146" s="12">
        <v>2949</v>
      </c>
      <c r="L146" s="14">
        <v>3141</v>
      </c>
      <c r="M146" s="15">
        <v>9926</v>
      </c>
      <c r="N146" s="13">
        <v>3919</v>
      </c>
      <c r="O146" s="12">
        <v>9148</v>
      </c>
      <c r="P146" s="46"/>
      <c r="Q146" s="46"/>
    </row>
    <row r="147" spans="1:17" x14ac:dyDescent="0.2">
      <c r="A147" s="10" t="s">
        <v>17</v>
      </c>
      <c r="B147" s="11">
        <v>18130</v>
      </c>
      <c r="C147" s="16">
        <v>16307</v>
      </c>
      <c r="D147" s="12">
        <v>1823</v>
      </c>
      <c r="E147" s="16">
        <v>3921</v>
      </c>
      <c r="F147" s="17">
        <v>500</v>
      </c>
      <c r="G147" s="16">
        <v>2641</v>
      </c>
      <c r="H147" s="16">
        <v>823</v>
      </c>
      <c r="I147" s="16">
        <v>1075</v>
      </c>
      <c r="J147" s="16"/>
      <c r="K147" s="12">
        <v>2032</v>
      </c>
      <c r="L147" s="14">
        <v>3855</v>
      </c>
      <c r="M147" s="18">
        <v>10223</v>
      </c>
      <c r="N147" s="17">
        <v>3771</v>
      </c>
      <c r="O147" s="12">
        <v>10307</v>
      </c>
      <c r="P147" s="46"/>
      <c r="Q147" s="46"/>
    </row>
    <row r="148" spans="1:17" ht="13.5" thickBot="1" x14ac:dyDescent="0.25">
      <c r="A148" s="10" t="s">
        <v>18</v>
      </c>
      <c r="B148" s="16">
        <v>12140</v>
      </c>
      <c r="C148" s="16">
        <v>10279</v>
      </c>
      <c r="D148" s="12">
        <v>1861</v>
      </c>
      <c r="E148" s="16">
        <v>3063</v>
      </c>
      <c r="F148" s="17">
        <v>-551</v>
      </c>
      <c r="G148" s="16">
        <v>1443</v>
      </c>
      <c r="H148" s="16">
        <v>589</v>
      </c>
      <c r="I148" s="16">
        <v>509</v>
      </c>
      <c r="J148" s="16"/>
      <c r="K148" s="12">
        <v>989</v>
      </c>
      <c r="L148" s="14">
        <v>2850</v>
      </c>
      <c r="M148" s="18">
        <v>9008</v>
      </c>
      <c r="N148" s="17">
        <v>4080</v>
      </c>
      <c r="O148" s="12">
        <v>7778</v>
      </c>
      <c r="P148" s="46"/>
      <c r="Q148" s="46"/>
    </row>
    <row r="149" spans="1:17" ht="13.5" thickBot="1" x14ac:dyDescent="0.25">
      <c r="A149" s="38" t="s">
        <v>1</v>
      </c>
      <c r="B149" s="39">
        <v>53797</v>
      </c>
      <c r="C149" s="40">
        <v>49546</v>
      </c>
      <c r="D149" s="43">
        <v>4251</v>
      </c>
      <c r="E149" s="44">
        <f>SUM(E145:E148)</f>
        <v>14360</v>
      </c>
      <c r="F149" s="40">
        <f>SUM(F145:F148)</f>
        <v>707</v>
      </c>
      <c r="G149" s="39">
        <v>6563</v>
      </c>
      <c r="H149" s="39">
        <v>2473</v>
      </c>
      <c r="I149" s="39">
        <v>2756</v>
      </c>
      <c r="J149" s="39"/>
      <c r="K149" s="42">
        <v>8787</v>
      </c>
      <c r="L149" s="43">
        <v>13038</v>
      </c>
      <c r="M149" s="44">
        <v>38914</v>
      </c>
      <c r="N149" s="40">
        <v>15895</v>
      </c>
      <c r="O149" s="42">
        <v>36057</v>
      </c>
      <c r="P149" s="46"/>
      <c r="Q149" s="46"/>
    </row>
    <row r="150" spans="1:17" x14ac:dyDescent="0.2">
      <c r="A150" s="8">
        <v>1996</v>
      </c>
      <c r="B150" s="20"/>
      <c r="C150" s="26"/>
      <c r="D150" s="78"/>
      <c r="E150" s="25"/>
      <c r="F150" s="23"/>
      <c r="G150" s="21"/>
      <c r="H150" s="21"/>
      <c r="I150" s="21"/>
      <c r="J150" s="21"/>
      <c r="K150" s="22"/>
      <c r="L150" s="24"/>
      <c r="M150" s="25"/>
      <c r="N150" s="23"/>
      <c r="O150" s="22"/>
      <c r="P150" s="46"/>
      <c r="Q150" s="46"/>
    </row>
    <row r="151" spans="1:17" x14ac:dyDescent="0.2">
      <c r="A151" s="10" t="s">
        <v>15</v>
      </c>
      <c r="B151" s="11">
        <v>11481</v>
      </c>
      <c r="C151" s="13">
        <v>9897</v>
      </c>
      <c r="D151" s="79">
        <v>1584</v>
      </c>
      <c r="E151" s="15">
        <v>3160</v>
      </c>
      <c r="F151" s="13">
        <v>57</v>
      </c>
      <c r="G151" s="11">
        <v>933</v>
      </c>
      <c r="H151" s="11">
        <v>490</v>
      </c>
      <c r="I151" s="11">
        <v>480</v>
      </c>
      <c r="J151" s="11"/>
      <c r="K151" s="12">
        <v>2274</v>
      </c>
      <c r="L151" s="14">
        <v>3858</v>
      </c>
      <c r="M151" s="15">
        <v>9299</v>
      </c>
      <c r="N151" s="13">
        <v>4142</v>
      </c>
      <c r="O151" s="12">
        <v>9015</v>
      </c>
      <c r="P151" s="46"/>
      <c r="Q151" s="46"/>
    </row>
    <row r="152" spans="1:17" x14ac:dyDescent="0.2">
      <c r="A152" s="10" t="s">
        <v>16</v>
      </c>
      <c r="B152" s="11">
        <v>15286</v>
      </c>
      <c r="C152" s="13">
        <v>12898</v>
      </c>
      <c r="D152" s="79">
        <v>2388</v>
      </c>
      <c r="E152" s="15">
        <v>3726</v>
      </c>
      <c r="F152" s="13">
        <v>867</v>
      </c>
      <c r="G152" s="11">
        <v>1314</v>
      </c>
      <c r="H152" s="11">
        <v>564</v>
      </c>
      <c r="I152" s="11">
        <v>941</v>
      </c>
      <c r="J152" s="11"/>
      <c r="K152" s="12">
        <v>3656</v>
      </c>
      <c r="L152" s="14">
        <v>6044</v>
      </c>
      <c r="M152" s="15">
        <v>9921</v>
      </c>
      <c r="N152" s="13">
        <v>3894</v>
      </c>
      <c r="O152" s="12">
        <v>12071</v>
      </c>
      <c r="P152" s="46"/>
      <c r="Q152" s="46"/>
    </row>
    <row r="153" spans="1:17" x14ac:dyDescent="0.2">
      <c r="A153" s="10" t="s">
        <v>17</v>
      </c>
      <c r="B153" s="11">
        <v>21022</v>
      </c>
      <c r="C153" s="17">
        <v>15056</v>
      </c>
      <c r="D153" s="79">
        <v>5966</v>
      </c>
      <c r="E153" s="18">
        <v>4037</v>
      </c>
      <c r="F153" s="13">
        <v>940</v>
      </c>
      <c r="G153" s="16">
        <v>2538</v>
      </c>
      <c r="H153" s="16">
        <v>894</v>
      </c>
      <c r="I153" s="16">
        <v>1303</v>
      </c>
      <c r="J153" s="16"/>
      <c r="K153" s="12">
        <v>2848</v>
      </c>
      <c r="L153" s="14">
        <v>8814</v>
      </c>
      <c r="M153" s="18">
        <v>9773</v>
      </c>
      <c r="N153" s="13">
        <v>3948</v>
      </c>
      <c r="O153" s="12">
        <v>14639</v>
      </c>
      <c r="P153" s="46"/>
      <c r="Q153" s="46"/>
    </row>
    <row r="154" spans="1:17" ht="13.5" thickBot="1" x14ac:dyDescent="0.25">
      <c r="A154" s="10" t="s">
        <v>18</v>
      </c>
      <c r="B154" s="11">
        <v>13416</v>
      </c>
      <c r="C154" s="17">
        <v>8285</v>
      </c>
      <c r="D154" s="79">
        <v>5131</v>
      </c>
      <c r="E154" s="18">
        <v>2966</v>
      </c>
      <c r="F154" s="13">
        <v>-808</v>
      </c>
      <c r="G154" s="16">
        <v>1559</v>
      </c>
      <c r="H154" s="16">
        <v>691</v>
      </c>
      <c r="I154" s="16">
        <v>462</v>
      </c>
      <c r="J154" s="16"/>
      <c r="K154" s="12">
        <v>370</v>
      </c>
      <c r="L154" s="14">
        <v>5501</v>
      </c>
      <c r="M154" s="18">
        <v>8858</v>
      </c>
      <c r="N154" s="13">
        <v>4408</v>
      </c>
      <c r="O154" s="12">
        <v>9951</v>
      </c>
      <c r="P154" s="46"/>
      <c r="Q154" s="46"/>
    </row>
    <row r="155" spans="1:17" ht="13.5" thickBot="1" x14ac:dyDescent="0.25">
      <c r="A155" s="38" t="s">
        <v>1</v>
      </c>
      <c r="B155" s="39">
        <v>61205</v>
      </c>
      <c r="C155" s="40">
        <v>46136</v>
      </c>
      <c r="D155" s="43">
        <v>15069</v>
      </c>
      <c r="E155" s="44">
        <f>SUM(E151:E154)</f>
        <v>13889</v>
      </c>
      <c r="F155" s="40">
        <f>SUM(F151:F154)</f>
        <v>1056</v>
      </c>
      <c r="G155" s="39">
        <v>6344</v>
      </c>
      <c r="H155" s="39">
        <v>2639</v>
      </c>
      <c r="I155" s="39">
        <v>3186</v>
      </c>
      <c r="J155" s="40"/>
      <c r="K155" s="42">
        <v>9148</v>
      </c>
      <c r="L155" s="43">
        <v>24217</v>
      </c>
      <c r="M155" s="44">
        <v>37851</v>
      </c>
      <c r="N155" s="40">
        <v>16392</v>
      </c>
      <c r="O155" s="42">
        <v>45676</v>
      </c>
      <c r="P155" s="46"/>
      <c r="Q155" s="46"/>
    </row>
    <row r="156" spans="1:17" x14ac:dyDescent="0.2">
      <c r="A156" s="8">
        <v>1997</v>
      </c>
      <c r="B156" s="20"/>
      <c r="C156" s="21"/>
      <c r="D156" s="80"/>
      <c r="E156" s="25"/>
      <c r="F156" s="23"/>
      <c r="G156" s="21"/>
      <c r="H156" s="21"/>
      <c r="I156" s="21"/>
      <c r="J156" s="67"/>
      <c r="K156" s="22"/>
      <c r="L156" s="24"/>
      <c r="M156" s="25"/>
      <c r="N156" s="23"/>
      <c r="O156" s="22"/>
      <c r="P156" s="46"/>
      <c r="Q156" s="46"/>
    </row>
    <row r="157" spans="1:17" x14ac:dyDescent="0.2">
      <c r="A157" s="10" t="s">
        <v>15</v>
      </c>
      <c r="B157" s="11">
        <v>15282</v>
      </c>
      <c r="C157" s="11">
        <v>8802</v>
      </c>
      <c r="D157" s="81">
        <v>6480</v>
      </c>
      <c r="E157" s="15">
        <v>3262</v>
      </c>
      <c r="F157" s="13">
        <v>591</v>
      </c>
      <c r="G157" s="11">
        <v>1234</v>
      </c>
      <c r="H157" s="11">
        <v>624</v>
      </c>
      <c r="I157" s="11">
        <v>454</v>
      </c>
      <c r="J157" s="13"/>
      <c r="K157" s="12">
        <v>2449</v>
      </c>
      <c r="L157" s="14">
        <v>8929</v>
      </c>
      <c r="M157" s="15">
        <v>9042</v>
      </c>
      <c r="N157" s="13">
        <v>4296</v>
      </c>
      <c r="O157" s="12">
        <v>13675</v>
      </c>
      <c r="P157" s="46"/>
      <c r="Q157" s="46"/>
    </row>
    <row r="158" spans="1:17" x14ac:dyDescent="0.2">
      <c r="A158" s="10" t="s">
        <v>16</v>
      </c>
      <c r="B158" s="11">
        <v>20613</v>
      </c>
      <c r="C158" s="11">
        <v>11908</v>
      </c>
      <c r="D158" s="81">
        <v>8705</v>
      </c>
      <c r="E158" s="15">
        <v>3518</v>
      </c>
      <c r="F158" s="13">
        <v>653</v>
      </c>
      <c r="G158" s="11">
        <v>1727</v>
      </c>
      <c r="H158" s="11">
        <v>726</v>
      </c>
      <c r="I158" s="11">
        <v>754</v>
      </c>
      <c r="J158" s="13"/>
      <c r="K158" s="12">
        <v>2472</v>
      </c>
      <c r="L158" s="14">
        <v>11177</v>
      </c>
      <c r="M158" s="15">
        <v>9577</v>
      </c>
      <c r="N158" s="13">
        <v>3983</v>
      </c>
      <c r="O158" s="12">
        <v>16771</v>
      </c>
      <c r="P158" s="46"/>
      <c r="Q158" s="46"/>
    </row>
    <row r="159" spans="1:17" x14ac:dyDescent="0.2">
      <c r="A159" s="10" t="s">
        <v>17</v>
      </c>
      <c r="B159" s="11">
        <v>25161</v>
      </c>
      <c r="C159" s="11">
        <v>14756</v>
      </c>
      <c r="D159" s="81">
        <v>10405</v>
      </c>
      <c r="E159" s="15">
        <v>3318</v>
      </c>
      <c r="F159" s="13">
        <v>936</v>
      </c>
      <c r="G159" s="11">
        <v>2658</v>
      </c>
      <c r="H159" s="11">
        <v>938</v>
      </c>
      <c r="I159" s="11">
        <v>1065</v>
      </c>
      <c r="J159" s="13"/>
      <c r="K159" s="12">
        <v>1723</v>
      </c>
      <c r="L159" s="14">
        <v>12128</v>
      </c>
      <c r="M159" s="15">
        <v>9523</v>
      </c>
      <c r="N159" s="13">
        <v>3893</v>
      </c>
      <c r="O159" s="12">
        <v>17758</v>
      </c>
      <c r="P159" s="46"/>
      <c r="Q159" s="46"/>
    </row>
    <row r="160" spans="1:17" ht="13.5" thickBot="1" x14ac:dyDescent="0.25">
      <c r="A160" s="10" t="s">
        <v>18</v>
      </c>
      <c r="B160" s="11">
        <v>13406</v>
      </c>
      <c r="C160" s="11">
        <v>6537</v>
      </c>
      <c r="D160" s="81">
        <v>6869</v>
      </c>
      <c r="E160" s="15">
        <v>2735</v>
      </c>
      <c r="F160" s="13">
        <v>-476</v>
      </c>
      <c r="G160" s="11">
        <v>1568</v>
      </c>
      <c r="H160" s="11">
        <v>704</v>
      </c>
      <c r="I160" s="11">
        <v>521</v>
      </c>
      <c r="J160" s="13"/>
      <c r="K160" s="12">
        <v>508</v>
      </c>
      <c r="L160" s="14">
        <v>7377</v>
      </c>
      <c r="M160" s="15">
        <v>8763</v>
      </c>
      <c r="N160" s="13">
        <v>4280</v>
      </c>
      <c r="O160" s="12">
        <v>11860</v>
      </c>
      <c r="P160" s="46"/>
      <c r="Q160" s="46"/>
    </row>
    <row r="161" spans="1:17" ht="13.5" thickBot="1" x14ac:dyDescent="0.25">
      <c r="A161" s="38" t="s">
        <v>1</v>
      </c>
      <c r="B161" s="39">
        <v>74462</v>
      </c>
      <c r="C161" s="40">
        <v>42003</v>
      </c>
      <c r="D161" s="43">
        <v>32459</v>
      </c>
      <c r="E161" s="44">
        <f>SUM(E157:E160)</f>
        <v>12833</v>
      </c>
      <c r="F161" s="40">
        <f>SUM(F157:F160)</f>
        <v>1704</v>
      </c>
      <c r="G161" s="39">
        <v>7187</v>
      </c>
      <c r="H161" s="39">
        <v>2992</v>
      </c>
      <c r="I161" s="39">
        <v>2794</v>
      </c>
      <c r="J161" s="40"/>
      <c r="K161" s="42">
        <v>7152</v>
      </c>
      <c r="L161" s="43">
        <v>39611</v>
      </c>
      <c r="M161" s="44">
        <v>36905</v>
      </c>
      <c r="N161" s="40">
        <v>16452</v>
      </c>
      <c r="O161" s="42">
        <v>60064</v>
      </c>
      <c r="P161" s="46"/>
      <c r="Q161" s="46"/>
    </row>
    <row r="162" spans="1:17" x14ac:dyDescent="0.2">
      <c r="A162" s="8">
        <v>1998</v>
      </c>
      <c r="B162" s="20"/>
      <c r="C162" s="21"/>
      <c r="D162" s="80"/>
      <c r="E162" s="25"/>
      <c r="F162" s="23"/>
      <c r="G162" s="21"/>
      <c r="H162" s="21"/>
      <c r="I162" s="21"/>
      <c r="J162" s="67"/>
      <c r="K162" s="22"/>
      <c r="L162" s="24"/>
      <c r="M162" s="25"/>
      <c r="N162" s="23"/>
      <c r="O162" s="22"/>
      <c r="P162" s="46"/>
      <c r="Q162" s="46"/>
    </row>
    <row r="163" spans="1:17" x14ac:dyDescent="0.2">
      <c r="A163" s="10" t="s">
        <v>15</v>
      </c>
      <c r="B163" s="11">
        <v>20591</v>
      </c>
      <c r="C163" s="11">
        <v>9065</v>
      </c>
      <c r="D163" s="81">
        <v>11526</v>
      </c>
      <c r="E163" s="15">
        <v>2657</v>
      </c>
      <c r="F163" s="13">
        <v>216</v>
      </c>
      <c r="G163" s="11">
        <v>1128</v>
      </c>
      <c r="H163" s="11">
        <v>610</v>
      </c>
      <c r="I163" s="11">
        <v>509</v>
      </c>
      <c r="J163" s="13"/>
      <c r="K163" s="12">
        <v>1644</v>
      </c>
      <c r="L163" s="14">
        <v>13170</v>
      </c>
      <c r="M163" s="15">
        <v>9033</v>
      </c>
      <c r="N163" s="13">
        <v>4676</v>
      </c>
      <c r="O163" s="12">
        <v>17527</v>
      </c>
      <c r="P163" s="46"/>
      <c r="Q163" s="46"/>
    </row>
    <row r="164" spans="1:17" x14ac:dyDescent="0.2">
      <c r="A164" s="10" t="s">
        <v>16</v>
      </c>
      <c r="B164" s="11">
        <v>27149</v>
      </c>
      <c r="C164" s="11">
        <v>12860</v>
      </c>
      <c r="D164" s="81">
        <v>14289</v>
      </c>
      <c r="E164" s="15">
        <v>2938</v>
      </c>
      <c r="F164" s="13">
        <v>307</v>
      </c>
      <c r="G164" s="11">
        <v>1466</v>
      </c>
      <c r="H164" s="11">
        <v>682</v>
      </c>
      <c r="I164" s="11">
        <v>923</v>
      </c>
      <c r="J164" s="13"/>
      <c r="K164" s="12">
        <v>2020</v>
      </c>
      <c r="L164" s="14">
        <v>16309</v>
      </c>
      <c r="M164" s="15">
        <v>10050</v>
      </c>
      <c r="N164" s="13">
        <v>3966</v>
      </c>
      <c r="O164" s="12">
        <v>22393</v>
      </c>
      <c r="P164" s="46"/>
      <c r="Q164" s="46"/>
    </row>
    <row r="165" spans="1:17" x14ac:dyDescent="0.2">
      <c r="A165" s="10" t="s">
        <v>17</v>
      </c>
      <c r="B165" s="11">
        <v>23051</v>
      </c>
      <c r="C165" s="11">
        <v>13828</v>
      </c>
      <c r="D165" s="81">
        <v>9223</v>
      </c>
      <c r="E165" s="15">
        <v>3039</v>
      </c>
      <c r="F165" s="13">
        <v>876</v>
      </c>
      <c r="G165" s="11">
        <v>2296</v>
      </c>
      <c r="H165" s="11">
        <v>972</v>
      </c>
      <c r="I165" s="11">
        <v>958</v>
      </c>
      <c r="J165" s="13"/>
      <c r="K165" s="12">
        <v>1605</v>
      </c>
      <c r="L165" s="14">
        <v>10828</v>
      </c>
      <c r="M165" s="15">
        <v>9898</v>
      </c>
      <c r="N165" s="13">
        <v>3930</v>
      </c>
      <c r="O165" s="12">
        <v>16796</v>
      </c>
      <c r="P165" s="46"/>
      <c r="Q165" s="46"/>
    </row>
    <row r="166" spans="1:17" ht="13.5" thickBot="1" x14ac:dyDescent="0.25">
      <c r="A166" s="10" t="s">
        <v>18</v>
      </c>
      <c r="B166" s="11">
        <v>13495</v>
      </c>
      <c r="C166" s="11">
        <v>8408</v>
      </c>
      <c r="D166" s="81">
        <v>5087</v>
      </c>
      <c r="E166" s="15">
        <v>2564</v>
      </c>
      <c r="F166" s="13">
        <v>-477</v>
      </c>
      <c r="G166" s="11">
        <v>1196</v>
      </c>
      <c r="H166" s="11">
        <v>682</v>
      </c>
      <c r="I166" s="11">
        <v>382</v>
      </c>
      <c r="J166" s="13"/>
      <c r="K166" s="12">
        <v>591</v>
      </c>
      <c r="L166" s="14">
        <v>5678</v>
      </c>
      <c r="M166" s="15">
        <v>8924</v>
      </c>
      <c r="N166" s="13">
        <v>4223</v>
      </c>
      <c r="O166" s="12">
        <v>10379</v>
      </c>
      <c r="P166" s="46"/>
      <c r="Q166" s="46"/>
    </row>
    <row r="167" spans="1:17" ht="13.5" thickBot="1" x14ac:dyDescent="0.25">
      <c r="A167" s="38" t="s">
        <v>1</v>
      </c>
      <c r="B167" s="39">
        <v>84286</v>
      </c>
      <c r="C167" s="40">
        <v>44161</v>
      </c>
      <c r="D167" s="43">
        <v>40125</v>
      </c>
      <c r="E167" s="44">
        <f>SUM(E163:E166)</f>
        <v>11198</v>
      </c>
      <c r="F167" s="40">
        <f>SUM(F163:F166)</f>
        <v>922</v>
      </c>
      <c r="G167" s="39">
        <v>6086</v>
      </c>
      <c r="H167" s="39">
        <v>2946</v>
      </c>
      <c r="I167" s="39">
        <v>2772</v>
      </c>
      <c r="J167" s="40"/>
      <c r="K167" s="42">
        <v>5860</v>
      </c>
      <c r="L167" s="43">
        <v>45985</v>
      </c>
      <c r="M167" s="44">
        <v>37905</v>
      </c>
      <c r="N167" s="40">
        <v>16795</v>
      </c>
      <c r="O167" s="42">
        <v>67095</v>
      </c>
      <c r="P167" s="46"/>
      <c r="Q167" s="46"/>
    </row>
    <row r="168" spans="1:17" x14ac:dyDescent="0.2">
      <c r="A168" s="8">
        <v>1999</v>
      </c>
      <c r="B168" s="20"/>
      <c r="C168" s="21"/>
      <c r="D168" s="80"/>
      <c r="E168" s="25"/>
      <c r="F168" s="23"/>
      <c r="G168" s="21"/>
      <c r="H168" s="21"/>
      <c r="I168" s="21"/>
      <c r="J168" s="67"/>
      <c r="K168" s="22"/>
      <c r="L168" s="24"/>
      <c r="M168" s="25"/>
      <c r="N168" s="23"/>
      <c r="O168" s="22"/>
      <c r="P168" s="46"/>
      <c r="Q168" s="46"/>
    </row>
    <row r="169" spans="1:17" x14ac:dyDescent="0.2">
      <c r="A169" s="10" t="s">
        <v>15</v>
      </c>
      <c r="B169" s="11">
        <v>14693</v>
      </c>
      <c r="C169" s="11">
        <v>10103</v>
      </c>
      <c r="D169" s="81">
        <v>4590</v>
      </c>
      <c r="E169" s="15">
        <v>2614</v>
      </c>
      <c r="F169" s="13">
        <v>460</v>
      </c>
      <c r="G169" s="11">
        <v>853</v>
      </c>
      <c r="H169" s="11">
        <v>592</v>
      </c>
      <c r="I169" s="11">
        <v>476</v>
      </c>
      <c r="J169" s="13"/>
      <c r="K169" s="12">
        <v>2105</v>
      </c>
      <c r="L169" s="14">
        <v>6695</v>
      </c>
      <c r="M169" s="15">
        <v>9413</v>
      </c>
      <c r="N169" s="13">
        <v>4715</v>
      </c>
      <c r="O169" s="12">
        <v>11393</v>
      </c>
      <c r="P169" s="46"/>
      <c r="Q169" s="46"/>
    </row>
    <row r="170" spans="1:17" x14ac:dyDescent="0.2">
      <c r="A170" s="10" t="s">
        <v>16</v>
      </c>
      <c r="B170" s="11">
        <v>19693</v>
      </c>
      <c r="C170" s="11">
        <v>13402</v>
      </c>
      <c r="D170" s="81">
        <v>6291</v>
      </c>
      <c r="E170" s="15">
        <v>3026</v>
      </c>
      <c r="F170" s="13">
        <v>1186</v>
      </c>
      <c r="G170" s="11">
        <v>1218</v>
      </c>
      <c r="H170" s="11">
        <v>688</v>
      </c>
      <c r="I170" s="11">
        <v>854</v>
      </c>
      <c r="J170" s="13"/>
      <c r="K170" s="12">
        <v>3160</v>
      </c>
      <c r="L170" s="14">
        <v>9451</v>
      </c>
      <c r="M170" s="15">
        <v>9919</v>
      </c>
      <c r="N170" s="13">
        <v>3992</v>
      </c>
      <c r="O170" s="12">
        <v>15378</v>
      </c>
      <c r="P170" s="46"/>
      <c r="Q170" s="46"/>
    </row>
    <row r="171" spans="1:17" x14ac:dyDescent="0.2">
      <c r="A171" s="10" t="s">
        <v>17</v>
      </c>
      <c r="B171" s="11">
        <v>21712</v>
      </c>
      <c r="C171" s="11">
        <v>15993</v>
      </c>
      <c r="D171" s="81">
        <v>5719</v>
      </c>
      <c r="E171" s="15">
        <v>3639</v>
      </c>
      <c r="F171" s="13">
        <v>799</v>
      </c>
      <c r="G171" s="11">
        <v>2145</v>
      </c>
      <c r="H171" s="11">
        <v>941</v>
      </c>
      <c r="I171" s="11">
        <v>1070</v>
      </c>
      <c r="J171" s="13"/>
      <c r="K171" s="12">
        <v>2422</v>
      </c>
      <c r="L171" s="14">
        <v>8141</v>
      </c>
      <c r="M171" s="15">
        <v>9858</v>
      </c>
      <c r="N171" s="13">
        <v>3928</v>
      </c>
      <c r="O171" s="12">
        <v>14071</v>
      </c>
      <c r="P171" s="46"/>
      <c r="Q171" s="46"/>
    </row>
    <row r="172" spans="1:17" ht="13.5" thickBot="1" x14ac:dyDescent="0.25">
      <c r="A172" s="10" t="s">
        <v>18</v>
      </c>
      <c r="B172" s="11">
        <v>11862</v>
      </c>
      <c r="C172" s="11">
        <v>8770</v>
      </c>
      <c r="D172" s="81">
        <v>3092</v>
      </c>
      <c r="E172" s="15">
        <v>2810</v>
      </c>
      <c r="F172" s="13">
        <v>-962</v>
      </c>
      <c r="G172" s="11">
        <v>1234</v>
      </c>
      <c r="H172" s="11">
        <v>697</v>
      </c>
      <c r="I172" s="11">
        <v>497</v>
      </c>
      <c r="J172" s="13"/>
      <c r="K172" s="12">
        <v>414</v>
      </c>
      <c r="L172" s="14">
        <v>3506</v>
      </c>
      <c r="M172" s="15">
        <v>8981</v>
      </c>
      <c r="N172" s="13">
        <v>4571</v>
      </c>
      <c r="O172" s="12">
        <v>7916</v>
      </c>
      <c r="P172" s="46"/>
      <c r="Q172" s="46"/>
    </row>
    <row r="173" spans="1:17" ht="13.5" thickBot="1" x14ac:dyDescent="0.25">
      <c r="A173" s="38" t="s">
        <v>1</v>
      </c>
      <c r="B173" s="39">
        <v>67960</v>
      </c>
      <c r="C173" s="40">
        <v>48268</v>
      </c>
      <c r="D173" s="43">
        <f>SUM(D169:D172)</f>
        <v>19692</v>
      </c>
      <c r="E173" s="44">
        <f>SUM(E169:E172)</f>
        <v>12089</v>
      </c>
      <c r="F173" s="40">
        <f>SUM(F169:F172)</f>
        <v>1483</v>
      </c>
      <c r="G173" s="39">
        <v>5450</v>
      </c>
      <c r="H173" s="39">
        <v>2918</v>
      </c>
      <c r="I173" s="39">
        <v>2897</v>
      </c>
      <c r="J173" s="40"/>
      <c r="K173" s="42">
        <v>8101</v>
      </c>
      <c r="L173" s="43">
        <v>27793</v>
      </c>
      <c r="M173" s="44">
        <v>38171</v>
      </c>
      <c r="N173" s="40">
        <v>17206</v>
      </c>
      <c r="O173" s="42">
        <v>48758</v>
      </c>
      <c r="P173" s="46"/>
      <c r="Q173" s="46"/>
    </row>
    <row r="174" spans="1:17" x14ac:dyDescent="0.2">
      <c r="A174" s="8">
        <v>2000</v>
      </c>
      <c r="B174" s="20"/>
      <c r="C174" s="21"/>
      <c r="D174" s="80"/>
      <c r="E174" s="25"/>
      <c r="F174" s="23"/>
      <c r="G174" s="21"/>
      <c r="H174" s="21"/>
      <c r="I174" s="21"/>
      <c r="J174" s="67"/>
      <c r="K174" s="22"/>
      <c r="L174" s="24"/>
      <c r="M174" s="25"/>
      <c r="N174" s="23"/>
      <c r="O174" s="22"/>
      <c r="P174" s="46"/>
      <c r="Q174" s="46"/>
    </row>
    <row r="175" spans="1:17" x14ac:dyDescent="0.2">
      <c r="A175" s="10" t="s">
        <v>15</v>
      </c>
      <c r="B175" s="11">
        <v>17065</v>
      </c>
      <c r="C175" s="11">
        <v>10313</v>
      </c>
      <c r="D175" s="81">
        <v>6752</v>
      </c>
      <c r="E175" s="15">
        <v>2864</v>
      </c>
      <c r="F175" s="13">
        <v>713</v>
      </c>
      <c r="G175" s="11">
        <v>894</v>
      </c>
      <c r="H175" s="11">
        <v>606</v>
      </c>
      <c r="I175" s="11">
        <v>437</v>
      </c>
      <c r="J175" s="13"/>
      <c r="K175" s="12">
        <v>2514</v>
      </c>
      <c r="L175" s="14">
        <f>D175+K175</f>
        <v>9266</v>
      </c>
      <c r="M175" s="15">
        <v>9171</v>
      </c>
      <c r="N175" s="13">
        <v>4409</v>
      </c>
      <c r="O175" s="12">
        <v>14028</v>
      </c>
      <c r="P175" s="46"/>
      <c r="Q175" s="46"/>
    </row>
    <row r="176" spans="1:17" x14ac:dyDescent="0.2">
      <c r="A176" s="74" t="s">
        <v>16</v>
      </c>
      <c r="B176" s="15">
        <v>20082</v>
      </c>
      <c r="C176" s="13">
        <v>12971</v>
      </c>
      <c r="D176" s="79">
        <v>7111</v>
      </c>
      <c r="E176" s="15">
        <v>3552</v>
      </c>
      <c r="F176" s="13">
        <v>561</v>
      </c>
      <c r="G176" s="11">
        <v>1211</v>
      </c>
      <c r="H176" s="11">
        <v>690</v>
      </c>
      <c r="I176" s="11">
        <v>806</v>
      </c>
      <c r="J176" s="13"/>
      <c r="K176" s="12">
        <v>3018</v>
      </c>
      <c r="L176" s="14">
        <f t="shared" ref="L176:L178" si="6">D176+K176</f>
        <v>10129</v>
      </c>
      <c r="M176" s="15">
        <v>9826</v>
      </c>
      <c r="N176" s="13">
        <v>4142</v>
      </c>
      <c r="O176" s="12">
        <v>15813</v>
      </c>
      <c r="P176" s="46"/>
      <c r="Q176" s="46"/>
    </row>
    <row r="177" spans="1:17" x14ac:dyDescent="0.2">
      <c r="A177" s="74" t="s">
        <v>17</v>
      </c>
      <c r="B177" s="15">
        <v>20600</v>
      </c>
      <c r="C177" s="17">
        <v>15768</v>
      </c>
      <c r="D177" s="79">
        <v>4832</v>
      </c>
      <c r="E177" s="18">
        <v>4171</v>
      </c>
      <c r="F177" s="17">
        <v>1353</v>
      </c>
      <c r="G177" s="16">
        <v>2638</v>
      </c>
      <c r="H177" s="16">
        <v>967</v>
      </c>
      <c r="I177" s="16">
        <v>1007</v>
      </c>
      <c r="J177" s="17"/>
      <c r="K177" s="12">
        <v>2926</v>
      </c>
      <c r="L177" s="14">
        <f t="shared" si="6"/>
        <v>7758</v>
      </c>
      <c r="M177" s="18">
        <v>9258</v>
      </c>
      <c r="N177" s="17">
        <v>4186</v>
      </c>
      <c r="O177" s="12">
        <v>12830</v>
      </c>
      <c r="P177" s="46"/>
      <c r="Q177" s="46"/>
    </row>
    <row r="178" spans="1:17" ht="13.5" thickBot="1" x14ac:dyDescent="0.25">
      <c r="A178" s="74" t="s">
        <v>18</v>
      </c>
      <c r="B178" s="18">
        <v>14032</v>
      </c>
      <c r="C178" s="17">
        <v>8330</v>
      </c>
      <c r="D178" s="79">
        <v>5702</v>
      </c>
      <c r="E178" s="18">
        <v>3762</v>
      </c>
      <c r="F178" s="17">
        <v>-856</v>
      </c>
      <c r="G178" s="16">
        <v>1455</v>
      </c>
      <c r="H178" s="16">
        <v>698</v>
      </c>
      <c r="I178" s="16">
        <v>404</v>
      </c>
      <c r="J178" s="17"/>
      <c r="K178" s="12">
        <v>1157</v>
      </c>
      <c r="L178" s="14">
        <f t="shared" si="6"/>
        <v>6859</v>
      </c>
      <c r="M178" s="18">
        <v>8751</v>
      </c>
      <c r="N178" s="17">
        <v>4536</v>
      </c>
      <c r="O178" s="12">
        <v>11074</v>
      </c>
      <c r="P178" s="46"/>
      <c r="Q178" s="46"/>
    </row>
    <row r="179" spans="1:17" ht="13.5" thickBot="1" x14ac:dyDescent="0.25">
      <c r="A179" s="75" t="s">
        <v>1</v>
      </c>
      <c r="B179" s="44">
        <f>SUM(B175:B178)</f>
        <v>71779</v>
      </c>
      <c r="C179" s="40">
        <f>SUM(C175:C178)</f>
        <v>47382</v>
      </c>
      <c r="D179" s="43">
        <f>SUM(D175:D178)</f>
        <v>24397</v>
      </c>
      <c r="E179" s="44">
        <f>SUM(E175:E178)</f>
        <v>14349</v>
      </c>
      <c r="F179" s="39">
        <f>SUM(F175:F178)</f>
        <v>1771</v>
      </c>
      <c r="G179" s="44">
        <f t="shared" ref="G179:J179" si="7">SUM(G175:G178)</f>
        <v>6198</v>
      </c>
      <c r="H179" s="39">
        <f t="shared" si="7"/>
        <v>2961</v>
      </c>
      <c r="I179" s="39">
        <f t="shared" si="7"/>
        <v>2654</v>
      </c>
      <c r="J179" s="40">
        <f t="shared" si="7"/>
        <v>0</v>
      </c>
      <c r="K179" s="42">
        <v>9615</v>
      </c>
      <c r="L179" s="43">
        <f>SUM(L175:L178)</f>
        <v>34012</v>
      </c>
      <c r="M179" s="44">
        <f>SUM(M175:M178)</f>
        <v>37006</v>
      </c>
      <c r="N179" s="40">
        <f>SUM(N175:N178)</f>
        <v>17273</v>
      </c>
      <c r="O179" s="41">
        <v>53745</v>
      </c>
      <c r="P179" s="46"/>
      <c r="Q179" s="46"/>
    </row>
    <row r="180" spans="1:17" x14ac:dyDescent="0.2">
      <c r="A180" s="73">
        <v>2001</v>
      </c>
      <c r="B180" s="91"/>
      <c r="C180" s="26"/>
      <c r="D180" s="78"/>
      <c r="E180" s="25"/>
      <c r="F180" s="78"/>
      <c r="G180" s="25"/>
      <c r="H180" s="69"/>
      <c r="I180" s="69"/>
      <c r="J180" s="67"/>
      <c r="K180" s="22"/>
      <c r="L180" s="24"/>
      <c r="M180" s="25"/>
      <c r="N180" s="23"/>
      <c r="O180" s="23"/>
      <c r="P180" s="46"/>
      <c r="Q180" s="46"/>
    </row>
    <row r="181" spans="1:17" x14ac:dyDescent="0.2">
      <c r="A181" s="74" t="s">
        <v>15</v>
      </c>
      <c r="B181" s="15">
        <v>12964</v>
      </c>
      <c r="C181" s="13">
        <v>8471</v>
      </c>
      <c r="D181" s="79">
        <v>4493</v>
      </c>
      <c r="E181" s="15">
        <v>3830</v>
      </c>
      <c r="F181" s="54">
        <v>1502</v>
      </c>
      <c r="G181" s="15">
        <v>1031</v>
      </c>
      <c r="H181" s="54">
        <v>601</v>
      </c>
      <c r="I181" s="54">
        <v>405</v>
      </c>
      <c r="J181" s="13">
        <v>1227</v>
      </c>
      <c r="K181" s="12">
        <v>4105</v>
      </c>
      <c r="L181" s="14">
        <f>D181+K181</f>
        <v>8598</v>
      </c>
      <c r="M181" s="15">
        <v>9347</v>
      </c>
      <c r="N181" s="13">
        <v>4565</v>
      </c>
      <c r="O181" s="19">
        <f>(M181-N181)+L181</f>
        <v>13380</v>
      </c>
      <c r="P181" s="46"/>
      <c r="Q181" s="46"/>
    </row>
    <row r="182" spans="1:17" x14ac:dyDescent="0.2">
      <c r="A182" s="74" t="s">
        <v>16</v>
      </c>
      <c r="B182" s="15">
        <v>16533</v>
      </c>
      <c r="C182" s="13">
        <v>11103</v>
      </c>
      <c r="D182" s="79">
        <v>5430</v>
      </c>
      <c r="E182" s="15">
        <v>4439</v>
      </c>
      <c r="F182" s="54">
        <v>1825</v>
      </c>
      <c r="G182" s="15">
        <v>1311</v>
      </c>
      <c r="H182" s="54">
        <v>665</v>
      </c>
      <c r="I182" s="54">
        <v>782</v>
      </c>
      <c r="J182" s="13">
        <v>1194</v>
      </c>
      <c r="K182" s="12">
        <v>5070</v>
      </c>
      <c r="L182" s="14">
        <f t="shared" ref="L182:L184" si="8">D182+K182</f>
        <v>10500</v>
      </c>
      <c r="M182" s="15">
        <v>9846</v>
      </c>
      <c r="N182" s="13">
        <v>4299</v>
      </c>
      <c r="O182" s="19">
        <f t="shared" ref="O182:O184" si="9">(M182-N182)+L182</f>
        <v>16047</v>
      </c>
      <c r="P182" s="46"/>
      <c r="Q182" s="46"/>
    </row>
    <row r="183" spans="1:17" x14ac:dyDescent="0.2">
      <c r="A183" s="74" t="s">
        <v>17</v>
      </c>
      <c r="B183" s="15">
        <v>24589</v>
      </c>
      <c r="C183" s="17">
        <v>16228</v>
      </c>
      <c r="D183" s="79">
        <v>8361</v>
      </c>
      <c r="E183" s="18">
        <v>4591</v>
      </c>
      <c r="F183" s="54">
        <v>1790</v>
      </c>
      <c r="G183" s="18">
        <v>2772</v>
      </c>
      <c r="H183" s="65">
        <v>1122</v>
      </c>
      <c r="I183" s="65">
        <v>1408</v>
      </c>
      <c r="J183" s="17">
        <v>2486</v>
      </c>
      <c r="K183" s="12">
        <v>3895</v>
      </c>
      <c r="L183" s="14">
        <f t="shared" si="8"/>
        <v>12256</v>
      </c>
      <c r="M183" s="18">
        <v>9617</v>
      </c>
      <c r="N183" s="13">
        <v>4232</v>
      </c>
      <c r="O183" s="19">
        <f t="shared" si="9"/>
        <v>17641</v>
      </c>
      <c r="P183" s="46"/>
      <c r="Q183" s="46"/>
    </row>
    <row r="184" spans="1:17" ht="13.5" thickBot="1" x14ac:dyDescent="0.25">
      <c r="A184" s="74" t="s">
        <v>18</v>
      </c>
      <c r="B184" s="15">
        <v>14486</v>
      </c>
      <c r="C184" s="17">
        <v>9137</v>
      </c>
      <c r="D184" s="79">
        <v>5349</v>
      </c>
      <c r="E184" s="18">
        <v>3546</v>
      </c>
      <c r="F184" s="54">
        <v>-604</v>
      </c>
      <c r="G184" s="18">
        <v>1323</v>
      </c>
      <c r="H184" s="65">
        <v>804</v>
      </c>
      <c r="I184" s="65">
        <v>691</v>
      </c>
      <c r="J184" s="17">
        <v>1436</v>
      </c>
      <c r="K184" s="12">
        <v>1506</v>
      </c>
      <c r="L184" s="14">
        <f t="shared" si="8"/>
        <v>6855</v>
      </c>
      <c r="M184" s="18">
        <v>8816</v>
      </c>
      <c r="N184" s="13">
        <v>4483</v>
      </c>
      <c r="O184" s="19">
        <f t="shared" si="9"/>
        <v>11188</v>
      </c>
      <c r="P184" s="46"/>
      <c r="Q184" s="46"/>
    </row>
    <row r="185" spans="1:17" ht="13.5" thickBot="1" x14ac:dyDescent="0.25">
      <c r="A185" s="75" t="s">
        <v>1</v>
      </c>
      <c r="B185" s="44">
        <f>SUM(B181:B184)</f>
        <v>68572</v>
      </c>
      <c r="C185" s="40">
        <f>SUM(C181:C184)</f>
        <v>44939</v>
      </c>
      <c r="D185" s="43">
        <f>SUM(D181:D184)</f>
        <v>23633</v>
      </c>
      <c r="E185" s="44">
        <f>SUM(E181:E184)</f>
        <v>16406</v>
      </c>
      <c r="F185" s="39">
        <f>SUM(F181:F184)</f>
        <v>4513</v>
      </c>
      <c r="G185" s="44">
        <f t="shared" ref="G185" si="10">SUM(G181:G184)</f>
        <v>6437</v>
      </c>
      <c r="H185" s="39">
        <f t="shared" ref="H185" si="11">SUM(H181:H184)</f>
        <v>3192</v>
      </c>
      <c r="I185" s="39">
        <f t="shared" ref="I185" si="12">SUM(I181:I184)</f>
        <v>3286</v>
      </c>
      <c r="J185" s="40">
        <f t="shared" ref="J185" si="13">SUM(J181:J184)</f>
        <v>6343</v>
      </c>
      <c r="K185" s="42">
        <f>SUM(K181:K184)</f>
        <v>14576</v>
      </c>
      <c r="L185" s="43">
        <f>SUM(L181:L184)</f>
        <v>38209</v>
      </c>
      <c r="M185" s="44">
        <f>SUM(M181:M184)</f>
        <v>37626</v>
      </c>
      <c r="N185" s="40">
        <f>SUM(N181:N184)</f>
        <v>17579</v>
      </c>
      <c r="O185" s="41">
        <f>SUM(O181:O184)</f>
        <v>58256</v>
      </c>
      <c r="P185" s="46"/>
      <c r="Q185" s="46"/>
    </row>
    <row r="186" spans="1:17" x14ac:dyDescent="0.2">
      <c r="A186" s="73">
        <v>2002</v>
      </c>
      <c r="B186" s="91"/>
      <c r="C186" s="67"/>
      <c r="D186" s="78"/>
      <c r="E186" s="25"/>
      <c r="F186" s="78"/>
      <c r="G186" s="25"/>
      <c r="H186" s="69"/>
      <c r="I186" s="69"/>
      <c r="J186" s="67"/>
      <c r="K186" s="22"/>
      <c r="L186" s="24"/>
      <c r="M186" s="25"/>
      <c r="N186" s="23"/>
      <c r="O186" s="23"/>
      <c r="P186" s="46"/>
      <c r="Q186" s="46"/>
    </row>
    <row r="187" spans="1:17" x14ac:dyDescent="0.2">
      <c r="A187" s="74" t="s">
        <v>15</v>
      </c>
      <c r="B187" s="15">
        <v>15210</v>
      </c>
      <c r="C187" s="13">
        <v>9832</v>
      </c>
      <c r="D187" s="79">
        <v>5378</v>
      </c>
      <c r="E187" s="15">
        <v>3929</v>
      </c>
      <c r="F187" s="54">
        <v>483</v>
      </c>
      <c r="G187" s="15">
        <v>651</v>
      </c>
      <c r="H187" s="54">
        <v>591</v>
      </c>
      <c r="I187" s="54">
        <v>611</v>
      </c>
      <c r="J187" s="13">
        <v>631</v>
      </c>
      <c r="K187" s="12">
        <v>3781</v>
      </c>
      <c r="L187" s="14">
        <f>D187+K187</f>
        <v>9159</v>
      </c>
      <c r="M187" s="15">
        <v>9249</v>
      </c>
      <c r="N187" s="13">
        <v>4704</v>
      </c>
      <c r="O187" s="19">
        <f>(M187-N187)+L187</f>
        <v>13704</v>
      </c>
      <c r="P187" s="46"/>
      <c r="Q187" s="46"/>
    </row>
    <row r="188" spans="1:17" x14ac:dyDescent="0.2">
      <c r="A188" s="74" t="s">
        <v>16</v>
      </c>
      <c r="B188" s="15">
        <v>21330</v>
      </c>
      <c r="C188" s="13">
        <v>14183</v>
      </c>
      <c r="D188" s="79">
        <v>7147</v>
      </c>
      <c r="E188" s="15">
        <v>4623</v>
      </c>
      <c r="F188" s="54">
        <v>635</v>
      </c>
      <c r="G188" s="15">
        <v>816</v>
      </c>
      <c r="H188" s="54">
        <v>635</v>
      </c>
      <c r="I188" s="54">
        <v>1176</v>
      </c>
      <c r="J188" s="13">
        <v>275</v>
      </c>
      <c r="K188" s="12">
        <v>4983</v>
      </c>
      <c r="L188" s="14">
        <f t="shared" ref="L188:L190" si="14">D188+K188</f>
        <v>12130</v>
      </c>
      <c r="M188" s="15">
        <v>9931</v>
      </c>
      <c r="N188" s="13">
        <v>4553</v>
      </c>
      <c r="O188" s="19">
        <f t="shared" ref="O188:O190" si="15">(M188-N188)+L188</f>
        <v>17508</v>
      </c>
      <c r="P188" s="46"/>
      <c r="Q188" s="46"/>
    </row>
    <row r="189" spans="1:17" x14ac:dyDescent="0.2">
      <c r="A189" s="74" t="s">
        <v>17</v>
      </c>
      <c r="B189" s="15">
        <v>21704</v>
      </c>
      <c r="C189" s="13">
        <v>16416</v>
      </c>
      <c r="D189" s="79">
        <v>5288</v>
      </c>
      <c r="E189" s="15">
        <v>3099</v>
      </c>
      <c r="F189" s="54">
        <v>1410</v>
      </c>
      <c r="G189" s="15">
        <v>2112</v>
      </c>
      <c r="H189" s="54">
        <v>993</v>
      </c>
      <c r="I189" s="54">
        <v>1407</v>
      </c>
      <c r="J189" s="13">
        <v>1698</v>
      </c>
      <c r="K189" s="12">
        <v>2811</v>
      </c>
      <c r="L189" s="14">
        <f t="shared" si="14"/>
        <v>8099</v>
      </c>
      <c r="M189" s="15">
        <v>10220</v>
      </c>
      <c r="N189" s="13">
        <v>4411</v>
      </c>
      <c r="O189" s="19">
        <f t="shared" si="15"/>
        <v>13908</v>
      </c>
      <c r="P189" s="46"/>
      <c r="Q189" s="46"/>
    </row>
    <row r="190" spans="1:17" ht="13.5" thickBot="1" x14ac:dyDescent="0.25">
      <c r="A190" s="74" t="s">
        <v>18</v>
      </c>
      <c r="B190" s="15">
        <v>11639</v>
      </c>
      <c r="C190" s="13">
        <v>9856</v>
      </c>
      <c r="D190" s="79">
        <v>1783</v>
      </c>
      <c r="E190" s="15">
        <v>3131</v>
      </c>
      <c r="F190" s="54">
        <v>-645</v>
      </c>
      <c r="G190" s="15">
        <v>1266</v>
      </c>
      <c r="H190" s="54">
        <v>754</v>
      </c>
      <c r="I190" s="54">
        <v>646</v>
      </c>
      <c r="J190" s="13">
        <v>1374</v>
      </c>
      <c r="K190" s="12">
        <v>1112</v>
      </c>
      <c r="L190" s="14">
        <f t="shared" si="14"/>
        <v>2895</v>
      </c>
      <c r="M190" s="15">
        <v>9307</v>
      </c>
      <c r="N190" s="13">
        <v>4620</v>
      </c>
      <c r="O190" s="19">
        <f t="shared" si="15"/>
        <v>7582</v>
      </c>
      <c r="P190" s="46"/>
      <c r="Q190" s="46"/>
    </row>
    <row r="191" spans="1:17" ht="13.5" thickBot="1" x14ac:dyDescent="0.25">
      <c r="A191" s="75" t="s">
        <v>1</v>
      </c>
      <c r="B191" s="44">
        <f>SUM(B187:B190)</f>
        <v>69883</v>
      </c>
      <c r="C191" s="40">
        <f>SUM(C187:C190)</f>
        <v>50287</v>
      </c>
      <c r="D191" s="43">
        <f>SUM(D187:D190)</f>
        <v>19596</v>
      </c>
      <c r="E191" s="44">
        <f>SUM(E187:E190)</f>
        <v>14782</v>
      </c>
      <c r="F191" s="39">
        <f>SUM(F187:F190)</f>
        <v>1883</v>
      </c>
      <c r="G191" s="44">
        <f t="shared" ref="G191:J191" si="16">SUM(G187:G190)</f>
        <v>4845</v>
      </c>
      <c r="H191" s="39">
        <f t="shared" si="16"/>
        <v>2973</v>
      </c>
      <c r="I191" s="39">
        <f t="shared" si="16"/>
        <v>3840</v>
      </c>
      <c r="J191" s="40">
        <f t="shared" si="16"/>
        <v>3978</v>
      </c>
      <c r="K191" s="42">
        <f>SUM(K187:K190)</f>
        <v>12687</v>
      </c>
      <c r="L191" s="43">
        <f>SUM(L187:L190)</f>
        <v>32283</v>
      </c>
      <c r="M191" s="44">
        <f>SUM(M187:M190)</f>
        <v>38707</v>
      </c>
      <c r="N191" s="40">
        <f>SUM(N187:N190)</f>
        <v>18288</v>
      </c>
      <c r="O191" s="41">
        <f>SUM(O187:O190)</f>
        <v>52702</v>
      </c>
      <c r="P191" s="46"/>
      <c r="Q191" s="46"/>
    </row>
    <row r="192" spans="1:17" x14ac:dyDescent="0.2">
      <c r="A192" s="73">
        <v>2003</v>
      </c>
      <c r="B192" s="91"/>
      <c r="C192" s="67"/>
      <c r="D192" s="78"/>
      <c r="E192" s="25"/>
      <c r="F192" s="78"/>
      <c r="G192" s="25"/>
      <c r="H192" s="69"/>
      <c r="I192" s="69"/>
      <c r="J192" s="67"/>
      <c r="K192" s="22"/>
      <c r="L192" s="24"/>
      <c r="M192" s="25"/>
      <c r="N192" s="23"/>
      <c r="O192" s="23"/>
      <c r="P192" s="46"/>
      <c r="Q192" s="46"/>
    </row>
    <row r="193" spans="1:17" x14ac:dyDescent="0.2">
      <c r="A193" s="74" t="s">
        <v>15</v>
      </c>
      <c r="B193" s="15">
        <v>13290</v>
      </c>
      <c r="C193" s="13">
        <v>10131</v>
      </c>
      <c r="D193" s="79">
        <v>3159</v>
      </c>
      <c r="E193" s="15">
        <v>3102</v>
      </c>
      <c r="F193" s="54">
        <v>966</v>
      </c>
      <c r="G193" s="15">
        <v>921</v>
      </c>
      <c r="H193" s="54">
        <v>691</v>
      </c>
      <c r="I193" s="54">
        <v>745</v>
      </c>
      <c r="J193" s="13">
        <v>867</v>
      </c>
      <c r="K193" s="12">
        <v>3201</v>
      </c>
      <c r="L193" s="14">
        <f>D193+K193</f>
        <v>6360</v>
      </c>
      <c r="M193" s="15">
        <v>9622</v>
      </c>
      <c r="N193" s="13">
        <v>4563</v>
      </c>
      <c r="O193" s="19">
        <f>(M193-N193)+L193</f>
        <v>11419</v>
      </c>
      <c r="P193" s="46"/>
      <c r="Q193" s="46"/>
    </row>
    <row r="194" spans="1:17" x14ac:dyDescent="0.2">
      <c r="A194" s="74" t="s">
        <v>16</v>
      </c>
      <c r="B194" s="15">
        <v>17994</v>
      </c>
      <c r="C194" s="13">
        <v>16321</v>
      </c>
      <c r="D194" s="79">
        <v>1673</v>
      </c>
      <c r="E194" s="15">
        <v>4298</v>
      </c>
      <c r="F194" s="54">
        <v>475</v>
      </c>
      <c r="G194" s="15">
        <v>1210</v>
      </c>
      <c r="H194" s="54">
        <v>714</v>
      </c>
      <c r="I194" s="54">
        <v>1152</v>
      </c>
      <c r="J194" s="13">
        <v>772</v>
      </c>
      <c r="K194" s="12">
        <v>4001</v>
      </c>
      <c r="L194" s="14">
        <f t="shared" ref="L194:L196" si="17">D194+K194</f>
        <v>5674</v>
      </c>
      <c r="M194" s="15">
        <v>10316</v>
      </c>
      <c r="N194" s="13">
        <v>4528</v>
      </c>
      <c r="O194" s="19">
        <f t="shared" ref="O194:O196" si="18">(M194-N194)+L194</f>
        <v>11462</v>
      </c>
      <c r="P194" s="46"/>
      <c r="Q194" s="46"/>
    </row>
    <row r="195" spans="1:17" x14ac:dyDescent="0.2">
      <c r="A195" s="74" t="s">
        <v>17</v>
      </c>
      <c r="B195" s="15">
        <v>18578</v>
      </c>
      <c r="C195" s="13">
        <v>15559</v>
      </c>
      <c r="D195" s="79">
        <v>3019</v>
      </c>
      <c r="E195" s="15">
        <v>4576</v>
      </c>
      <c r="F195" s="54">
        <v>470</v>
      </c>
      <c r="G195" s="15">
        <v>2571</v>
      </c>
      <c r="H195" s="54">
        <v>920</v>
      </c>
      <c r="I195" s="54">
        <v>1540</v>
      </c>
      <c r="J195" s="13">
        <v>1951</v>
      </c>
      <c r="K195" s="12">
        <v>3095</v>
      </c>
      <c r="L195" s="14">
        <f t="shared" si="17"/>
        <v>6114</v>
      </c>
      <c r="M195" s="15">
        <v>10643</v>
      </c>
      <c r="N195" s="13">
        <v>4550</v>
      </c>
      <c r="O195" s="19">
        <f t="shared" si="18"/>
        <v>12207</v>
      </c>
      <c r="P195" s="46"/>
      <c r="Q195" s="46"/>
    </row>
    <row r="196" spans="1:17" ht="13.5" thickBot="1" x14ac:dyDescent="0.25">
      <c r="A196" s="74" t="s">
        <v>18</v>
      </c>
      <c r="B196" s="15">
        <v>10693</v>
      </c>
      <c r="C196" s="13">
        <v>9015</v>
      </c>
      <c r="D196" s="79">
        <v>1678</v>
      </c>
      <c r="E196" s="15">
        <v>3861</v>
      </c>
      <c r="F196" s="54">
        <v>24</v>
      </c>
      <c r="G196" s="15">
        <v>1317</v>
      </c>
      <c r="H196" s="54">
        <v>751</v>
      </c>
      <c r="I196" s="54">
        <v>667</v>
      </c>
      <c r="J196" s="13">
        <v>1401</v>
      </c>
      <c r="K196" s="12">
        <v>2484</v>
      </c>
      <c r="L196" s="14">
        <f t="shared" si="17"/>
        <v>4162</v>
      </c>
      <c r="M196" s="15">
        <v>9727</v>
      </c>
      <c r="N196" s="13">
        <v>4953</v>
      </c>
      <c r="O196" s="19">
        <f t="shared" si="18"/>
        <v>8936</v>
      </c>
      <c r="P196" s="46"/>
      <c r="Q196" s="46"/>
    </row>
    <row r="197" spans="1:17" ht="13.5" thickBot="1" x14ac:dyDescent="0.25">
      <c r="A197" s="75" t="s">
        <v>1</v>
      </c>
      <c r="B197" s="44">
        <f>SUM(B193:B196)</f>
        <v>60555</v>
      </c>
      <c r="C197" s="40">
        <f>SUM(C193:C196)</f>
        <v>51026</v>
      </c>
      <c r="D197" s="43">
        <f>SUM(D193:D196)</f>
        <v>9529</v>
      </c>
      <c r="E197" s="44">
        <f>SUM(E193:E196)</f>
        <v>15837</v>
      </c>
      <c r="F197" s="39">
        <f>SUM(F193:F196)</f>
        <v>1935</v>
      </c>
      <c r="G197" s="44">
        <f t="shared" ref="G197" si="19">SUM(G193:G196)</f>
        <v>6019</v>
      </c>
      <c r="H197" s="39">
        <f t="shared" ref="H197" si="20">SUM(H193:H196)</f>
        <v>3076</v>
      </c>
      <c r="I197" s="39">
        <f t="shared" ref="I197" si="21">SUM(I193:I196)</f>
        <v>4104</v>
      </c>
      <c r="J197" s="40">
        <f t="shared" ref="J197" si="22">SUM(J193:J196)</f>
        <v>4991</v>
      </c>
      <c r="K197" s="42">
        <f>SUM(K193:K196)</f>
        <v>12781</v>
      </c>
      <c r="L197" s="43">
        <f>SUM(L193:L196)</f>
        <v>22310</v>
      </c>
      <c r="M197" s="44">
        <f>SUM(M193:M196)</f>
        <v>40308</v>
      </c>
      <c r="N197" s="40">
        <f>SUM(N193:N196)</f>
        <v>18594</v>
      </c>
      <c r="O197" s="41">
        <f>SUM(O193:O196)</f>
        <v>44024</v>
      </c>
      <c r="P197" s="46"/>
      <c r="Q197" s="46"/>
    </row>
    <row r="198" spans="1:17" x14ac:dyDescent="0.2">
      <c r="A198" s="73">
        <v>2004</v>
      </c>
      <c r="B198" s="91"/>
      <c r="C198" s="67"/>
      <c r="D198" s="78"/>
      <c r="E198" s="25"/>
      <c r="F198" s="78"/>
      <c r="G198" s="25"/>
      <c r="H198" s="69"/>
      <c r="I198" s="69"/>
      <c r="J198" s="67"/>
      <c r="K198" s="22"/>
      <c r="L198" s="24"/>
      <c r="M198" s="25"/>
      <c r="N198" s="23"/>
      <c r="O198" s="23"/>
      <c r="P198" s="46"/>
      <c r="Q198" s="46"/>
    </row>
    <row r="199" spans="1:17" x14ac:dyDescent="0.2">
      <c r="A199" s="74" t="s">
        <v>15</v>
      </c>
      <c r="B199" s="15">
        <v>13863</v>
      </c>
      <c r="C199" s="13">
        <v>10671</v>
      </c>
      <c r="D199" s="79">
        <v>3192</v>
      </c>
      <c r="E199" s="15">
        <v>4078</v>
      </c>
      <c r="F199" s="54">
        <v>488</v>
      </c>
      <c r="G199" s="15">
        <v>1155</v>
      </c>
      <c r="H199" s="54">
        <v>715</v>
      </c>
      <c r="I199" s="54">
        <v>642</v>
      </c>
      <c r="J199" s="13">
        <v>1228</v>
      </c>
      <c r="K199" s="12">
        <v>3338</v>
      </c>
      <c r="L199" s="14">
        <f>D199+K199</f>
        <v>6530</v>
      </c>
      <c r="M199" s="15">
        <v>9820</v>
      </c>
      <c r="N199" s="13">
        <v>4782</v>
      </c>
      <c r="O199" s="19">
        <f>(M199-N199)+L199</f>
        <v>11568</v>
      </c>
      <c r="P199" s="46"/>
      <c r="Q199" s="46"/>
    </row>
    <row r="200" spans="1:17" x14ac:dyDescent="0.2">
      <c r="A200" s="74" t="s">
        <v>16</v>
      </c>
      <c r="B200" s="15">
        <v>17688</v>
      </c>
      <c r="C200" s="13">
        <v>14971</v>
      </c>
      <c r="D200" s="79">
        <v>2717</v>
      </c>
      <c r="E200" s="15">
        <v>4605</v>
      </c>
      <c r="F200" s="54">
        <v>276</v>
      </c>
      <c r="G200" s="15">
        <v>1361</v>
      </c>
      <c r="H200" s="54">
        <v>768</v>
      </c>
      <c r="I200" s="54">
        <v>1188</v>
      </c>
      <c r="J200" s="13">
        <v>941</v>
      </c>
      <c r="K200" s="12">
        <v>3940</v>
      </c>
      <c r="L200" s="14">
        <f t="shared" ref="L200:L202" si="23">D200+K200</f>
        <v>6657</v>
      </c>
      <c r="M200" s="15">
        <v>10465</v>
      </c>
      <c r="N200" s="13">
        <v>4497</v>
      </c>
      <c r="O200" s="19">
        <f t="shared" ref="O200:O202" si="24">(M200-N200)+L200</f>
        <v>12625</v>
      </c>
      <c r="P200" s="46"/>
      <c r="Q200" s="46"/>
    </row>
    <row r="201" spans="1:17" x14ac:dyDescent="0.2">
      <c r="A201" s="74" t="s">
        <v>17</v>
      </c>
      <c r="B201" s="15">
        <v>22917</v>
      </c>
      <c r="C201" s="13">
        <v>14138</v>
      </c>
      <c r="D201" s="79">
        <v>8779</v>
      </c>
      <c r="E201" s="15">
        <v>4522</v>
      </c>
      <c r="F201" s="54">
        <v>1072</v>
      </c>
      <c r="G201" s="15">
        <v>2093</v>
      </c>
      <c r="H201" s="54">
        <v>930</v>
      </c>
      <c r="I201" s="54">
        <v>1771</v>
      </c>
      <c r="J201" s="13">
        <v>1252</v>
      </c>
      <c r="K201" s="12">
        <v>4342</v>
      </c>
      <c r="L201" s="14">
        <f t="shared" si="23"/>
        <v>13121</v>
      </c>
      <c r="M201" s="15">
        <v>10718</v>
      </c>
      <c r="N201" s="13">
        <v>4497</v>
      </c>
      <c r="O201" s="19">
        <f t="shared" si="24"/>
        <v>19342</v>
      </c>
      <c r="P201" s="46"/>
      <c r="Q201" s="46"/>
    </row>
    <row r="202" spans="1:17" ht="13.5" thickBot="1" x14ac:dyDescent="0.25">
      <c r="A202" s="74" t="s">
        <v>18</v>
      </c>
      <c r="B202" s="15">
        <v>15045</v>
      </c>
      <c r="C202" s="13">
        <v>8856</v>
      </c>
      <c r="D202" s="79">
        <v>6189</v>
      </c>
      <c r="E202" s="15">
        <v>3275</v>
      </c>
      <c r="F202" s="54">
        <v>384</v>
      </c>
      <c r="G202" s="15">
        <v>1162</v>
      </c>
      <c r="H202" s="54">
        <v>755</v>
      </c>
      <c r="I202" s="54">
        <v>805</v>
      </c>
      <c r="J202" s="13">
        <v>1112</v>
      </c>
      <c r="K202" s="12">
        <v>2547</v>
      </c>
      <c r="L202" s="14">
        <f t="shared" si="23"/>
        <v>8736</v>
      </c>
      <c r="M202" s="15">
        <v>9786</v>
      </c>
      <c r="N202" s="13">
        <v>4897</v>
      </c>
      <c r="O202" s="19">
        <f t="shared" si="24"/>
        <v>13625</v>
      </c>
      <c r="P202" s="46"/>
      <c r="Q202" s="46"/>
    </row>
    <row r="203" spans="1:17" ht="13.5" thickBot="1" x14ac:dyDescent="0.25">
      <c r="A203" s="75" t="s">
        <v>1</v>
      </c>
      <c r="B203" s="44">
        <f>SUM(B199:B202)</f>
        <v>69513</v>
      </c>
      <c r="C203" s="40">
        <f>SUM(C199:C202)</f>
        <v>48636</v>
      </c>
      <c r="D203" s="43">
        <f>SUM(D199:D202)</f>
        <v>20877</v>
      </c>
      <c r="E203" s="44">
        <f>SUM(E199:E202)</f>
        <v>16480</v>
      </c>
      <c r="F203" s="39">
        <f>SUM(F199:F202)</f>
        <v>2220</v>
      </c>
      <c r="G203" s="44">
        <f t="shared" ref="G203" si="25">SUM(G199:G202)</f>
        <v>5771</v>
      </c>
      <c r="H203" s="39">
        <f t="shared" ref="H203" si="26">SUM(H199:H202)</f>
        <v>3168</v>
      </c>
      <c r="I203" s="39">
        <f t="shared" ref="I203" si="27">SUM(I199:I202)</f>
        <v>4406</v>
      </c>
      <c r="J203" s="40">
        <f t="shared" ref="J203" si="28">SUM(J199:J202)</f>
        <v>4533</v>
      </c>
      <c r="K203" s="42">
        <f>SUM(K199:K202)</f>
        <v>14167</v>
      </c>
      <c r="L203" s="43">
        <f>SUM(L199:L202)</f>
        <v>35044</v>
      </c>
      <c r="M203" s="44">
        <f>SUM(M199:M202)</f>
        <v>40789</v>
      </c>
      <c r="N203" s="40">
        <f>SUM(N199:N202)</f>
        <v>18673</v>
      </c>
      <c r="O203" s="41">
        <f>SUM(O199:O202)</f>
        <v>57160</v>
      </c>
      <c r="P203" s="46"/>
      <c r="Q203" s="46"/>
    </row>
    <row r="204" spans="1:17" x14ac:dyDescent="0.2">
      <c r="A204" s="73">
        <v>2005</v>
      </c>
      <c r="B204" s="91"/>
      <c r="C204" s="67"/>
      <c r="D204" s="78"/>
      <c r="E204" s="25"/>
      <c r="F204" s="78"/>
      <c r="G204" s="25"/>
      <c r="H204" s="69"/>
      <c r="I204" s="69"/>
      <c r="J204" s="67"/>
      <c r="K204" s="22"/>
      <c r="L204" s="24"/>
      <c r="M204" s="25"/>
      <c r="N204" s="23"/>
      <c r="O204" s="23"/>
      <c r="P204" s="46"/>
      <c r="Q204" s="46"/>
    </row>
    <row r="205" spans="1:17" x14ac:dyDescent="0.2">
      <c r="A205" s="74" t="s">
        <v>15</v>
      </c>
      <c r="B205" s="15">
        <v>18653</v>
      </c>
      <c r="C205" s="13">
        <v>10363</v>
      </c>
      <c r="D205" s="79">
        <v>8290</v>
      </c>
      <c r="E205" s="15">
        <v>4355</v>
      </c>
      <c r="F205" s="54">
        <v>440</v>
      </c>
      <c r="G205" s="15">
        <v>1033</v>
      </c>
      <c r="H205" s="54">
        <v>708</v>
      </c>
      <c r="I205" s="54">
        <v>762</v>
      </c>
      <c r="J205" s="13">
        <v>979</v>
      </c>
      <c r="K205" s="12">
        <v>3816</v>
      </c>
      <c r="L205" s="14">
        <f>D205+K205</f>
        <v>12106</v>
      </c>
      <c r="M205" s="15">
        <v>9862</v>
      </c>
      <c r="N205" s="13">
        <v>5022</v>
      </c>
      <c r="O205" s="19">
        <f>(M205-N205)+L205</f>
        <v>16946</v>
      </c>
      <c r="P205" s="46"/>
      <c r="Q205" s="46"/>
    </row>
    <row r="206" spans="1:17" x14ac:dyDescent="0.2">
      <c r="A206" s="74" t="s">
        <v>16</v>
      </c>
      <c r="B206" s="15">
        <v>25803</v>
      </c>
      <c r="C206" s="13">
        <v>14638</v>
      </c>
      <c r="D206" s="79">
        <v>11165</v>
      </c>
      <c r="E206" s="15">
        <v>5293</v>
      </c>
      <c r="F206" s="54">
        <v>758</v>
      </c>
      <c r="G206" s="15">
        <v>1241</v>
      </c>
      <c r="H206" s="54">
        <v>759</v>
      </c>
      <c r="I206" s="54">
        <v>1390</v>
      </c>
      <c r="J206" s="13">
        <v>610</v>
      </c>
      <c r="K206" s="12">
        <v>5441</v>
      </c>
      <c r="L206" s="14">
        <f t="shared" ref="L206:L208" si="29">D206+K206</f>
        <v>16606</v>
      </c>
      <c r="M206" s="15">
        <v>10992</v>
      </c>
      <c r="N206" s="13">
        <v>4652</v>
      </c>
      <c r="O206" s="19">
        <f t="shared" ref="O206:O208" si="30">(M206-N206)+L206</f>
        <v>22946</v>
      </c>
      <c r="P206" s="46"/>
      <c r="Q206" s="46"/>
    </row>
    <row r="207" spans="1:17" x14ac:dyDescent="0.2">
      <c r="A207" s="74" t="s">
        <v>17</v>
      </c>
      <c r="B207" s="15">
        <v>25027</v>
      </c>
      <c r="C207" s="17">
        <v>14884</v>
      </c>
      <c r="D207" s="79">
        <v>10143</v>
      </c>
      <c r="E207" s="18">
        <v>5590</v>
      </c>
      <c r="F207" s="65">
        <v>1642</v>
      </c>
      <c r="G207" s="18">
        <v>2320</v>
      </c>
      <c r="H207" s="65">
        <v>916</v>
      </c>
      <c r="I207" s="65">
        <v>1951</v>
      </c>
      <c r="J207" s="17">
        <v>1285</v>
      </c>
      <c r="K207" s="12">
        <v>5947</v>
      </c>
      <c r="L207" s="14">
        <f t="shared" si="29"/>
        <v>16090</v>
      </c>
      <c r="M207" s="18">
        <v>10952</v>
      </c>
      <c r="N207" s="17">
        <v>4641</v>
      </c>
      <c r="O207" s="19">
        <f t="shared" si="30"/>
        <v>22401</v>
      </c>
      <c r="P207" s="46"/>
      <c r="Q207" s="46"/>
    </row>
    <row r="208" spans="1:17" ht="13.5" thickBot="1" x14ac:dyDescent="0.25">
      <c r="A208" s="74" t="s">
        <v>18</v>
      </c>
      <c r="B208" s="18">
        <v>20824</v>
      </c>
      <c r="C208" s="17">
        <v>7004</v>
      </c>
      <c r="D208" s="79">
        <v>13820</v>
      </c>
      <c r="E208" s="18">
        <v>4169</v>
      </c>
      <c r="F208" s="65">
        <v>303</v>
      </c>
      <c r="G208" s="18">
        <v>1193</v>
      </c>
      <c r="H208" s="65">
        <v>738</v>
      </c>
      <c r="I208" s="65">
        <v>791</v>
      </c>
      <c r="J208" s="17">
        <v>1140</v>
      </c>
      <c r="K208" s="12">
        <v>3332</v>
      </c>
      <c r="L208" s="14">
        <f t="shared" si="29"/>
        <v>17152</v>
      </c>
      <c r="M208" s="18">
        <v>10318</v>
      </c>
      <c r="N208" s="17">
        <v>4982</v>
      </c>
      <c r="O208" s="19">
        <f t="shared" si="30"/>
        <v>22488</v>
      </c>
      <c r="P208" s="46"/>
      <c r="Q208" s="46"/>
    </row>
    <row r="209" spans="1:17" ht="13.5" thickBot="1" x14ac:dyDescent="0.25">
      <c r="A209" s="75" t="s">
        <v>1</v>
      </c>
      <c r="B209" s="44">
        <f>SUM(B205:B208)</f>
        <v>90307</v>
      </c>
      <c r="C209" s="40">
        <f>SUM(C205:C208)</f>
        <v>46889</v>
      </c>
      <c r="D209" s="43">
        <f>SUM(D205:D208)</f>
        <v>43418</v>
      </c>
      <c r="E209" s="44">
        <f>SUM(E205:E208)</f>
        <v>19407</v>
      </c>
      <c r="F209" s="39">
        <f>SUM(F205:F208)</f>
        <v>3143</v>
      </c>
      <c r="G209" s="44">
        <f t="shared" ref="G209" si="31">SUM(G205:G208)</f>
        <v>5787</v>
      </c>
      <c r="H209" s="39">
        <f t="shared" ref="H209" si="32">SUM(H205:H208)</f>
        <v>3121</v>
      </c>
      <c r="I209" s="39">
        <f t="shared" ref="I209" si="33">SUM(I205:I208)</f>
        <v>4894</v>
      </c>
      <c r="J209" s="40">
        <f t="shared" ref="J209" si="34">SUM(J205:J208)</f>
        <v>4014</v>
      </c>
      <c r="K209" s="42">
        <f>SUM(K205:K208)</f>
        <v>18536</v>
      </c>
      <c r="L209" s="43">
        <f>SUM(L205:L208)</f>
        <v>61954</v>
      </c>
      <c r="M209" s="44">
        <f>SUM(M205:M208)</f>
        <v>42124</v>
      </c>
      <c r="N209" s="40">
        <f>SUM(N205:N208)</f>
        <v>19297</v>
      </c>
      <c r="O209" s="41">
        <f>SUM(O205:O208)</f>
        <v>84781</v>
      </c>
      <c r="P209" s="46"/>
      <c r="Q209" s="46"/>
    </row>
    <row r="210" spans="1:17" x14ac:dyDescent="0.2">
      <c r="A210" s="73">
        <v>2006</v>
      </c>
      <c r="B210" s="91"/>
      <c r="C210" s="26"/>
      <c r="D210" s="78"/>
      <c r="E210" s="25"/>
      <c r="F210" s="78"/>
      <c r="G210" s="25"/>
      <c r="H210" s="69"/>
      <c r="I210" s="69"/>
      <c r="J210" s="67"/>
      <c r="K210" s="22"/>
      <c r="L210" s="24"/>
      <c r="M210" s="25"/>
      <c r="N210" s="23"/>
      <c r="O210" s="23"/>
      <c r="P210" s="46"/>
      <c r="Q210" s="46"/>
    </row>
    <row r="211" spans="1:17" x14ac:dyDescent="0.2">
      <c r="A211" s="74" t="s">
        <v>15</v>
      </c>
      <c r="B211" s="15">
        <v>23163</v>
      </c>
      <c r="C211" s="13">
        <v>10843</v>
      </c>
      <c r="D211" s="79">
        <v>12320</v>
      </c>
      <c r="E211" s="15">
        <v>4727</v>
      </c>
      <c r="F211" s="54">
        <v>1585</v>
      </c>
      <c r="G211" s="15">
        <v>1333</v>
      </c>
      <c r="H211" s="54">
        <v>730</v>
      </c>
      <c r="I211" s="54">
        <v>813</v>
      </c>
      <c r="J211" s="13">
        <v>1250</v>
      </c>
      <c r="K211" s="12">
        <v>5062</v>
      </c>
      <c r="L211" s="14">
        <f>D211+K211</f>
        <v>17382</v>
      </c>
      <c r="M211" s="15">
        <v>10249</v>
      </c>
      <c r="N211" s="13">
        <v>5179</v>
      </c>
      <c r="O211" s="19">
        <f>(M211-N211)+L211</f>
        <v>22452</v>
      </c>
      <c r="P211" s="46"/>
      <c r="Q211" s="46"/>
    </row>
    <row r="212" spans="1:17" x14ac:dyDescent="0.2">
      <c r="A212" s="74" t="s">
        <v>16</v>
      </c>
      <c r="B212" s="15">
        <v>22820</v>
      </c>
      <c r="C212" s="13">
        <v>13308</v>
      </c>
      <c r="D212" s="79">
        <v>9512</v>
      </c>
      <c r="E212" s="15">
        <v>5444</v>
      </c>
      <c r="F212" s="54">
        <v>2193</v>
      </c>
      <c r="G212" s="15">
        <v>1470</v>
      </c>
      <c r="H212" s="54">
        <v>767</v>
      </c>
      <c r="I212" s="54">
        <v>1448</v>
      </c>
      <c r="J212" s="13">
        <v>789</v>
      </c>
      <c r="K212" s="12">
        <v>6848</v>
      </c>
      <c r="L212" s="14">
        <f t="shared" ref="L212:L214" si="35">D212+K212</f>
        <v>16360</v>
      </c>
      <c r="M212" s="15">
        <v>11687</v>
      </c>
      <c r="N212" s="13">
        <v>4759</v>
      </c>
      <c r="O212" s="19">
        <f t="shared" ref="O212:O214" si="36">(M212-N212)+L212</f>
        <v>23288</v>
      </c>
      <c r="P212" s="46"/>
      <c r="Q212" s="46"/>
    </row>
    <row r="213" spans="1:17" x14ac:dyDescent="0.2">
      <c r="A213" s="74" t="s">
        <v>17</v>
      </c>
      <c r="B213" s="15">
        <v>34456</v>
      </c>
      <c r="C213" s="17">
        <v>17727</v>
      </c>
      <c r="D213" s="79">
        <v>16729</v>
      </c>
      <c r="E213" s="18">
        <v>5713</v>
      </c>
      <c r="F213" s="54">
        <v>2627</v>
      </c>
      <c r="G213" s="18">
        <v>2383</v>
      </c>
      <c r="H213" s="65">
        <v>667</v>
      </c>
      <c r="I213" s="65">
        <v>2915</v>
      </c>
      <c r="J213" s="17">
        <v>135</v>
      </c>
      <c r="K213" s="12">
        <v>8205</v>
      </c>
      <c r="L213" s="14">
        <f t="shared" si="35"/>
        <v>24934</v>
      </c>
      <c r="M213" s="18">
        <v>12006</v>
      </c>
      <c r="N213" s="13">
        <v>4599</v>
      </c>
      <c r="O213" s="19">
        <f t="shared" si="36"/>
        <v>32341</v>
      </c>
      <c r="P213" s="46"/>
      <c r="Q213" s="46"/>
    </row>
    <row r="214" spans="1:17" ht="13.5" thickBot="1" x14ac:dyDescent="0.25">
      <c r="A214" s="74" t="s">
        <v>18</v>
      </c>
      <c r="B214" s="15">
        <v>20628</v>
      </c>
      <c r="C214" s="17">
        <v>12950</v>
      </c>
      <c r="D214" s="79">
        <v>7678</v>
      </c>
      <c r="E214" s="18">
        <v>4833</v>
      </c>
      <c r="F214" s="54">
        <v>1136</v>
      </c>
      <c r="G214" s="18">
        <v>1570</v>
      </c>
      <c r="H214" s="65">
        <v>548</v>
      </c>
      <c r="I214" s="65">
        <v>834</v>
      </c>
      <c r="J214" s="17">
        <v>1284</v>
      </c>
      <c r="K214" s="12">
        <v>4685</v>
      </c>
      <c r="L214" s="14">
        <f t="shared" si="35"/>
        <v>12363</v>
      </c>
      <c r="M214" s="18">
        <v>11308</v>
      </c>
      <c r="N214" s="13">
        <v>5006</v>
      </c>
      <c r="O214" s="19">
        <f t="shared" si="36"/>
        <v>18665</v>
      </c>
      <c r="P214" s="46"/>
      <c r="Q214" s="46"/>
    </row>
    <row r="215" spans="1:17" ht="13.5" thickBot="1" x14ac:dyDescent="0.25">
      <c r="A215" s="75" t="s">
        <v>1</v>
      </c>
      <c r="B215" s="44">
        <f>SUM(B211:B214)</f>
        <v>101067</v>
      </c>
      <c r="C215" s="40">
        <f>SUM(C211:C214)</f>
        <v>54828</v>
      </c>
      <c r="D215" s="43">
        <f>SUM(D211:D214)</f>
        <v>46239</v>
      </c>
      <c r="E215" s="44">
        <f>SUM(E211:E214)</f>
        <v>20717</v>
      </c>
      <c r="F215" s="39">
        <f>SUM(F211:F214)</f>
        <v>7541</v>
      </c>
      <c r="G215" s="44">
        <f t="shared" ref="G215" si="37">SUM(G211:G214)</f>
        <v>6756</v>
      </c>
      <c r="H215" s="39">
        <f t="shared" ref="H215" si="38">SUM(H211:H214)</f>
        <v>2712</v>
      </c>
      <c r="I215" s="39">
        <f t="shared" ref="I215" si="39">SUM(I211:I214)</f>
        <v>6010</v>
      </c>
      <c r="J215" s="40">
        <f t="shared" ref="J215" si="40">SUM(J211:J214)</f>
        <v>3458</v>
      </c>
      <c r="K215" s="42">
        <f>SUM(K211:K214)</f>
        <v>24800</v>
      </c>
      <c r="L215" s="43">
        <f>SUM(L211:L214)</f>
        <v>71039</v>
      </c>
      <c r="M215" s="44">
        <f>SUM(M211:M214)</f>
        <v>45250</v>
      </c>
      <c r="N215" s="40">
        <f>SUM(N211:N214)</f>
        <v>19543</v>
      </c>
      <c r="O215" s="41">
        <f>SUM(O211:O214)</f>
        <v>96746</v>
      </c>
      <c r="P215" s="46"/>
      <c r="Q215" s="46"/>
    </row>
    <row r="216" spans="1:17" x14ac:dyDescent="0.2">
      <c r="A216" s="73">
        <v>2007</v>
      </c>
      <c r="B216" s="91"/>
      <c r="C216" s="67"/>
      <c r="D216" s="78"/>
      <c r="E216" s="25"/>
      <c r="F216" s="78"/>
      <c r="G216" s="25"/>
      <c r="H216" s="69"/>
      <c r="I216" s="69"/>
      <c r="J216" s="67"/>
      <c r="K216" s="22"/>
      <c r="L216" s="24"/>
      <c r="M216" s="25"/>
      <c r="N216" s="23"/>
      <c r="O216" s="23"/>
      <c r="P216" s="46"/>
      <c r="Q216" s="46"/>
    </row>
    <row r="217" spans="1:17" x14ac:dyDescent="0.2">
      <c r="A217" s="74" t="s">
        <v>15</v>
      </c>
      <c r="B217" s="15">
        <v>18625</v>
      </c>
      <c r="C217" s="13">
        <v>13900</v>
      </c>
      <c r="D217" s="79">
        <v>4725</v>
      </c>
      <c r="E217" s="15">
        <v>4014</v>
      </c>
      <c r="F217" s="54">
        <v>4056</v>
      </c>
      <c r="G217" s="15">
        <v>1490</v>
      </c>
      <c r="H217" s="54">
        <v>524</v>
      </c>
      <c r="I217" s="54">
        <v>870</v>
      </c>
      <c r="J217" s="13">
        <v>1144</v>
      </c>
      <c r="K217" s="12">
        <v>6926</v>
      </c>
      <c r="L217" s="14">
        <f>D217+K217</f>
        <v>11651</v>
      </c>
      <c r="M217" s="15">
        <v>11646</v>
      </c>
      <c r="N217" s="13">
        <v>5392</v>
      </c>
      <c r="O217" s="19">
        <v>17904</v>
      </c>
      <c r="P217" s="46"/>
      <c r="Q217" s="46"/>
    </row>
    <row r="218" spans="1:17" x14ac:dyDescent="0.2">
      <c r="A218" s="74" t="s">
        <v>16</v>
      </c>
      <c r="B218" s="15">
        <v>21947</v>
      </c>
      <c r="C218" s="13">
        <v>17270</v>
      </c>
      <c r="D218" s="79">
        <v>4677</v>
      </c>
      <c r="E218" s="15">
        <v>5593</v>
      </c>
      <c r="F218" s="54">
        <v>5778</v>
      </c>
      <c r="G218" s="15">
        <v>1665</v>
      </c>
      <c r="H218" s="54">
        <v>560</v>
      </c>
      <c r="I218" s="54">
        <v>1506</v>
      </c>
      <c r="J218" s="13">
        <v>719</v>
      </c>
      <c r="K218" s="12">
        <v>10652</v>
      </c>
      <c r="L218" s="14">
        <f t="shared" ref="L218:L220" si="41">D218+K218</f>
        <v>15329</v>
      </c>
      <c r="M218" s="15">
        <v>12617</v>
      </c>
      <c r="N218" s="13">
        <v>4811</v>
      </c>
      <c r="O218" s="19">
        <v>23136</v>
      </c>
      <c r="P218" s="46"/>
      <c r="Q218" s="46"/>
    </row>
    <row r="219" spans="1:17" x14ac:dyDescent="0.2">
      <c r="A219" s="74" t="s">
        <v>17</v>
      </c>
      <c r="B219" s="15">
        <v>26228</v>
      </c>
      <c r="C219" s="13">
        <v>24023</v>
      </c>
      <c r="D219" s="79">
        <v>2205</v>
      </c>
      <c r="E219" s="15">
        <v>6171</v>
      </c>
      <c r="F219" s="54">
        <v>4854</v>
      </c>
      <c r="G219" s="15">
        <v>2654</v>
      </c>
      <c r="H219" s="54">
        <v>675</v>
      </c>
      <c r="I219" s="54">
        <v>1361</v>
      </c>
      <c r="J219" s="13">
        <v>1968</v>
      </c>
      <c r="K219" s="12">
        <v>9057</v>
      </c>
      <c r="L219" s="14">
        <f t="shared" si="41"/>
        <v>11262</v>
      </c>
      <c r="M219" s="15">
        <v>12677</v>
      </c>
      <c r="N219" s="13">
        <v>4845</v>
      </c>
      <c r="O219" s="19">
        <v>19095</v>
      </c>
      <c r="P219" s="46"/>
      <c r="Q219" s="46"/>
    </row>
    <row r="220" spans="1:17" ht="13.5" thickBot="1" x14ac:dyDescent="0.25">
      <c r="A220" s="74" t="s">
        <v>18</v>
      </c>
      <c r="B220" s="15">
        <v>15614</v>
      </c>
      <c r="C220" s="13">
        <v>13579</v>
      </c>
      <c r="D220" s="79">
        <v>2035</v>
      </c>
      <c r="E220" s="15">
        <v>5088</v>
      </c>
      <c r="F220" s="54">
        <v>2632</v>
      </c>
      <c r="G220" s="15">
        <v>1552</v>
      </c>
      <c r="H220" s="54">
        <v>541</v>
      </c>
      <c r="I220" s="54">
        <v>618</v>
      </c>
      <c r="J220" s="13">
        <v>1475</v>
      </c>
      <c r="K220" s="12">
        <v>6245</v>
      </c>
      <c r="L220" s="14">
        <f t="shared" si="41"/>
        <v>8280</v>
      </c>
      <c r="M220" s="15">
        <v>12099</v>
      </c>
      <c r="N220" s="13">
        <v>5159</v>
      </c>
      <c r="O220" s="19">
        <v>15213</v>
      </c>
      <c r="P220" s="46"/>
      <c r="Q220" s="46"/>
    </row>
    <row r="221" spans="1:17" ht="13.5" thickBot="1" x14ac:dyDescent="0.25">
      <c r="A221" s="75" t="s">
        <v>1</v>
      </c>
      <c r="B221" s="44">
        <f>SUM(B217:B220)</f>
        <v>82414</v>
      </c>
      <c r="C221" s="40">
        <f>SUM(C217:C220)</f>
        <v>68772</v>
      </c>
      <c r="D221" s="43">
        <f>SUM(D217:D220)</f>
        <v>13642</v>
      </c>
      <c r="E221" s="44">
        <f>SUM(E217:E220)</f>
        <v>20866</v>
      </c>
      <c r="F221" s="39">
        <f>SUM(F217:F220)</f>
        <v>17320</v>
      </c>
      <c r="G221" s="44">
        <f t="shared" ref="G221" si="42">SUM(G217:G220)</f>
        <v>7361</v>
      </c>
      <c r="H221" s="39">
        <f t="shared" ref="H221" si="43">SUM(H217:H220)</f>
        <v>2300</v>
      </c>
      <c r="I221" s="39">
        <f t="shared" ref="I221" si="44">SUM(I217:I220)</f>
        <v>4355</v>
      </c>
      <c r="J221" s="40">
        <f t="shared" ref="J221" si="45">SUM(J217:J220)</f>
        <v>5306</v>
      </c>
      <c r="K221" s="42">
        <f>SUM(K217:K220)</f>
        <v>32880</v>
      </c>
      <c r="L221" s="43">
        <f>SUM(L217:L220)</f>
        <v>46522</v>
      </c>
      <c r="M221" s="44">
        <f>SUM(M217:M220)</f>
        <v>49039</v>
      </c>
      <c r="N221" s="40">
        <f>SUM(N217:N220)</f>
        <v>20207</v>
      </c>
      <c r="O221" s="41">
        <v>75348</v>
      </c>
      <c r="P221" s="46"/>
      <c r="Q221" s="46"/>
    </row>
    <row r="222" spans="1:17" x14ac:dyDescent="0.2">
      <c r="A222" s="73">
        <v>2008</v>
      </c>
      <c r="B222" s="91"/>
      <c r="C222" s="67"/>
      <c r="D222" s="78"/>
      <c r="E222" s="25"/>
      <c r="F222" s="78"/>
      <c r="G222" s="25"/>
      <c r="H222" s="69"/>
      <c r="I222" s="69"/>
      <c r="J222" s="67"/>
      <c r="K222" s="22"/>
      <c r="L222" s="24"/>
      <c r="M222" s="25"/>
      <c r="N222" s="23"/>
      <c r="O222" s="23"/>
      <c r="P222" s="46"/>
      <c r="Q222" s="46"/>
    </row>
    <row r="223" spans="1:17" x14ac:dyDescent="0.2">
      <c r="A223" s="74" t="s">
        <v>15</v>
      </c>
      <c r="B223" s="15">
        <v>18572</v>
      </c>
      <c r="C223" s="13">
        <v>14710</v>
      </c>
      <c r="D223" s="79">
        <v>3862</v>
      </c>
      <c r="E223" s="15">
        <v>5352</v>
      </c>
      <c r="F223" s="54">
        <v>4063</v>
      </c>
      <c r="G223" s="15">
        <v>1571</v>
      </c>
      <c r="H223" s="54">
        <v>525</v>
      </c>
      <c r="I223" s="54">
        <v>595</v>
      </c>
      <c r="J223" s="13">
        <v>1501</v>
      </c>
      <c r="K223" s="12">
        <v>7914</v>
      </c>
      <c r="L223" s="14">
        <f>D223+K223</f>
        <v>11776</v>
      </c>
      <c r="M223" s="15">
        <v>12111</v>
      </c>
      <c r="N223" s="13">
        <v>5383</v>
      </c>
      <c r="O223" s="19">
        <f>(M223-N223)+L223</f>
        <v>18504</v>
      </c>
      <c r="P223" s="46"/>
      <c r="Q223" s="46"/>
    </row>
    <row r="224" spans="1:17" x14ac:dyDescent="0.2">
      <c r="A224" s="74" t="s">
        <v>16</v>
      </c>
      <c r="B224" s="15">
        <v>24023</v>
      </c>
      <c r="C224" s="13">
        <v>16808</v>
      </c>
      <c r="D224" s="79">
        <v>7215</v>
      </c>
      <c r="E224" s="15">
        <v>7198</v>
      </c>
      <c r="F224" s="54">
        <v>7229</v>
      </c>
      <c r="G224" s="15">
        <v>1808</v>
      </c>
      <c r="H224" s="54">
        <v>558</v>
      </c>
      <c r="I224" s="54">
        <v>1060</v>
      </c>
      <c r="J224" s="13">
        <v>1306</v>
      </c>
      <c r="K224" s="12">
        <v>13121</v>
      </c>
      <c r="L224" s="14">
        <f t="shared" ref="L224:L226" si="46">D224+K224</f>
        <v>20336</v>
      </c>
      <c r="M224" s="15">
        <v>13077</v>
      </c>
      <c r="N224" s="13">
        <v>5180</v>
      </c>
      <c r="O224" s="19">
        <f t="shared" ref="O224:O226" si="47">(M224-N224)+L224</f>
        <v>28233</v>
      </c>
      <c r="P224" s="46"/>
      <c r="Q224" s="46"/>
    </row>
    <row r="225" spans="1:17" x14ac:dyDescent="0.2">
      <c r="A225" s="74" t="s">
        <v>17</v>
      </c>
      <c r="B225" s="15">
        <v>22732</v>
      </c>
      <c r="C225" s="13">
        <v>20075</v>
      </c>
      <c r="D225" s="79">
        <v>2657</v>
      </c>
      <c r="E225" s="15">
        <v>6457</v>
      </c>
      <c r="F225" s="54">
        <v>7769</v>
      </c>
      <c r="G225" s="15">
        <v>2899</v>
      </c>
      <c r="H225" s="54">
        <v>705</v>
      </c>
      <c r="I225" s="54">
        <v>1570</v>
      </c>
      <c r="J225" s="13">
        <v>2034</v>
      </c>
      <c r="K225" s="12">
        <v>12192</v>
      </c>
      <c r="L225" s="14">
        <f t="shared" si="46"/>
        <v>14849</v>
      </c>
      <c r="M225" s="15">
        <v>13444</v>
      </c>
      <c r="N225" s="13">
        <v>5018</v>
      </c>
      <c r="O225" s="19">
        <f t="shared" si="47"/>
        <v>23275</v>
      </c>
      <c r="P225" s="46"/>
      <c r="Q225" s="46"/>
    </row>
    <row r="226" spans="1:17" ht="13.5" thickBot="1" x14ac:dyDescent="0.25">
      <c r="A226" s="74" t="s">
        <v>18</v>
      </c>
      <c r="B226" s="15">
        <v>15137</v>
      </c>
      <c r="C226" s="13">
        <v>11026</v>
      </c>
      <c r="D226" s="79">
        <v>4111</v>
      </c>
      <c r="E226" s="15">
        <v>5202</v>
      </c>
      <c r="F226" s="54">
        <v>4604</v>
      </c>
      <c r="G226" s="15">
        <v>1768</v>
      </c>
      <c r="H226" s="54">
        <v>563</v>
      </c>
      <c r="I226" s="54">
        <v>688</v>
      </c>
      <c r="J226" s="13">
        <v>1643</v>
      </c>
      <c r="K226" s="12">
        <v>8163</v>
      </c>
      <c r="L226" s="14">
        <f t="shared" si="46"/>
        <v>12274</v>
      </c>
      <c r="M226" s="15">
        <v>12239</v>
      </c>
      <c r="N226" s="13">
        <v>5496</v>
      </c>
      <c r="O226" s="19">
        <f t="shared" si="47"/>
        <v>19017</v>
      </c>
      <c r="P226" s="46"/>
      <c r="Q226" s="46"/>
    </row>
    <row r="227" spans="1:17" ht="13.5" thickBot="1" x14ac:dyDescent="0.25">
      <c r="A227" s="75" t="s">
        <v>1</v>
      </c>
      <c r="B227" s="44">
        <f>SUM(B223:B226)</f>
        <v>80464</v>
      </c>
      <c r="C227" s="40">
        <f>SUM(C223:C226)</f>
        <v>62619</v>
      </c>
      <c r="D227" s="43">
        <f>SUM(D223:D226)</f>
        <v>17845</v>
      </c>
      <c r="E227" s="44">
        <f>SUM(E223:E226)</f>
        <v>24209</v>
      </c>
      <c r="F227" s="39">
        <f>SUM(F223:F226)</f>
        <v>23665</v>
      </c>
      <c r="G227" s="44">
        <f t="shared" ref="G227" si="48">SUM(G223:G226)</f>
        <v>8046</v>
      </c>
      <c r="H227" s="39">
        <f t="shared" ref="H227" si="49">SUM(H223:H226)</f>
        <v>2351</v>
      </c>
      <c r="I227" s="39">
        <f t="shared" ref="I227" si="50">SUM(I223:I226)</f>
        <v>3913</v>
      </c>
      <c r="J227" s="40">
        <f t="shared" ref="J227" si="51">SUM(J223:J226)</f>
        <v>6484</v>
      </c>
      <c r="K227" s="42">
        <f>SUM(K223:K226)</f>
        <v>41390</v>
      </c>
      <c r="L227" s="43">
        <f>SUM(L223:L226)</f>
        <v>59235</v>
      </c>
      <c r="M227" s="44">
        <f>SUM(M223:M226)</f>
        <v>50871</v>
      </c>
      <c r="N227" s="40">
        <f>SUM(N223:N226)</f>
        <v>21077</v>
      </c>
      <c r="O227" s="41">
        <f>SUM(O223:O226)</f>
        <v>89029</v>
      </c>
      <c r="P227" s="46"/>
      <c r="Q227" s="46"/>
    </row>
    <row r="228" spans="1:17" x14ac:dyDescent="0.2">
      <c r="A228" s="73">
        <v>2009</v>
      </c>
      <c r="B228" s="91"/>
      <c r="C228" s="67"/>
      <c r="D228" s="78"/>
      <c r="E228" s="25"/>
      <c r="F228" s="78"/>
      <c r="G228" s="25"/>
      <c r="H228" s="69"/>
      <c r="I228" s="69"/>
      <c r="J228" s="67"/>
      <c r="K228" s="22"/>
      <c r="L228" s="24"/>
      <c r="M228" s="25"/>
      <c r="N228" s="23"/>
      <c r="O228" s="23"/>
      <c r="P228" s="46"/>
      <c r="Q228" s="46"/>
    </row>
    <row r="229" spans="1:17" x14ac:dyDescent="0.2">
      <c r="A229" s="74" t="s">
        <v>15</v>
      </c>
      <c r="B229" s="15">
        <v>18711</v>
      </c>
      <c r="C229" s="13">
        <v>14026</v>
      </c>
      <c r="D229" s="79">
        <v>4685</v>
      </c>
      <c r="E229" s="15">
        <v>5764</v>
      </c>
      <c r="F229" s="54">
        <v>4495</v>
      </c>
      <c r="G229" s="15">
        <v>1474</v>
      </c>
      <c r="H229" s="54">
        <v>515</v>
      </c>
      <c r="I229" s="54">
        <v>741</v>
      </c>
      <c r="J229" s="13">
        <v>1248</v>
      </c>
      <c r="K229" s="12">
        <v>9011</v>
      </c>
      <c r="L229" s="14">
        <f>D229+K229</f>
        <v>13696</v>
      </c>
      <c r="M229" s="15">
        <v>12309</v>
      </c>
      <c r="N229" s="13">
        <v>5441</v>
      </c>
      <c r="O229" s="19">
        <f>(M229-N229)+L229</f>
        <v>20564</v>
      </c>
      <c r="P229" s="46"/>
      <c r="Q229" s="46"/>
    </row>
    <row r="230" spans="1:17" x14ac:dyDescent="0.2">
      <c r="A230" s="74" t="s">
        <v>16</v>
      </c>
      <c r="B230" s="15">
        <v>18658</v>
      </c>
      <c r="C230" s="13">
        <v>16927</v>
      </c>
      <c r="D230" s="79">
        <v>1731</v>
      </c>
      <c r="E230" s="15">
        <v>7740</v>
      </c>
      <c r="F230" s="54">
        <v>2735</v>
      </c>
      <c r="G230" s="15">
        <v>1527</v>
      </c>
      <c r="H230" s="54">
        <v>517</v>
      </c>
      <c r="I230" s="54">
        <v>1217</v>
      </c>
      <c r="J230" s="13">
        <v>827</v>
      </c>
      <c r="K230" s="12">
        <v>9648</v>
      </c>
      <c r="L230" s="14">
        <f t="shared" ref="L230:L232" si="52">D230+K230</f>
        <v>11379</v>
      </c>
      <c r="M230" s="15">
        <v>13326</v>
      </c>
      <c r="N230" s="13">
        <v>5097</v>
      </c>
      <c r="O230" s="19">
        <f t="shared" ref="O230:O232" si="53">(M230-N230)+L230</f>
        <v>19608</v>
      </c>
      <c r="P230" s="46"/>
      <c r="Q230" s="46"/>
    </row>
    <row r="231" spans="1:17" x14ac:dyDescent="0.2">
      <c r="A231" s="74" t="s">
        <v>17</v>
      </c>
      <c r="B231" s="15">
        <v>16263</v>
      </c>
      <c r="C231" s="13">
        <v>18283</v>
      </c>
      <c r="D231" s="79">
        <v>-2020</v>
      </c>
      <c r="E231" s="15">
        <v>7588</v>
      </c>
      <c r="F231" s="54">
        <v>2268</v>
      </c>
      <c r="G231" s="15">
        <v>2311</v>
      </c>
      <c r="H231" s="54">
        <v>655</v>
      </c>
      <c r="I231" s="54">
        <v>1460</v>
      </c>
      <c r="J231" s="13">
        <v>1506</v>
      </c>
      <c r="K231" s="12">
        <v>8350</v>
      </c>
      <c r="L231" s="14">
        <f t="shared" si="52"/>
        <v>6330</v>
      </c>
      <c r="M231" s="15">
        <v>13701</v>
      </c>
      <c r="N231" s="13">
        <v>4892</v>
      </c>
      <c r="O231" s="19">
        <f t="shared" si="53"/>
        <v>15139</v>
      </c>
      <c r="P231" s="46"/>
      <c r="Q231" s="46"/>
    </row>
    <row r="232" spans="1:17" ht="13.5" thickBot="1" x14ac:dyDescent="0.25">
      <c r="A232" s="74" t="s">
        <v>18</v>
      </c>
      <c r="B232" s="15">
        <v>9436</v>
      </c>
      <c r="C232" s="13">
        <v>11638</v>
      </c>
      <c r="D232" s="79">
        <v>-2202</v>
      </c>
      <c r="E232" s="15">
        <v>5932</v>
      </c>
      <c r="F232" s="54">
        <v>-1461</v>
      </c>
      <c r="G232" s="15">
        <v>1444</v>
      </c>
      <c r="H232" s="54">
        <v>552</v>
      </c>
      <c r="I232" s="54">
        <v>701</v>
      </c>
      <c r="J232" s="13">
        <v>1295</v>
      </c>
      <c r="K232" s="12">
        <v>3176</v>
      </c>
      <c r="L232" s="14">
        <f t="shared" si="52"/>
        <v>974</v>
      </c>
      <c r="M232" s="15">
        <v>12405</v>
      </c>
      <c r="N232" s="13">
        <v>5576</v>
      </c>
      <c r="O232" s="19">
        <f t="shared" si="53"/>
        <v>7803</v>
      </c>
      <c r="P232" s="46"/>
      <c r="Q232" s="46"/>
    </row>
    <row r="233" spans="1:17" ht="13.5" thickBot="1" x14ac:dyDescent="0.25">
      <c r="A233" s="75" t="s">
        <v>1</v>
      </c>
      <c r="B233" s="44">
        <f>SUM(B229:B232)</f>
        <v>63068</v>
      </c>
      <c r="C233" s="40">
        <f>SUM(C229:C232)</f>
        <v>60874</v>
      </c>
      <c r="D233" s="43">
        <f>SUM(D229:D232)</f>
        <v>2194</v>
      </c>
      <c r="E233" s="44">
        <f>SUM(E229:E232)</f>
        <v>27024</v>
      </c>
      <c r="F233" s="39">
        <f>SUM(F229:F232)</f>
        <v>8037</v>
      </c>
      <c r="G233" s="44">
        <f t="shared" ref="G233" si="54">SUM(G229:G232)</f>
        <v>6756</v>
      </c>
      <c r="H233" s="39">
        <f t="shared" ref="H233" si="55">SUM(H229:H232)</f>
        <v>2239</v>
      </c>
      <c r="I233" s="39">
        <f t="shared" ref="I233" si="56">SUM(I229:I232)</f>
        <v>4119</v>
      </c>
      <c r="J233" s="40">
        <f t="shared" ref="J233" si="57">SUM(J229:J232)</f>
        <v>4876</v>
      </c>
      <c r="K233" s="42">
        <f>SUM(K229:K232)</f>
        <v>30185</v>
      </c>
      <c r="L233" s="43">
        <f>SUM(L229:L232)</f>
        <v>32379</v>
      </c>
      <c r="M233" s="44">
        <f>SUM(M229:M232)</f>
        <v>51741</v>
      </c>
      <c r="N233" s="40">
        <f>SUM(N229:N232)</f>
        <v>21006</v>
      </c>
      <c r="O233" s="41">
        <f>SUM(O229:O232)</f>
        <v>63114</v>
      </c>
      <c r="P233" s="46"/>
      <c r="Q233" s="46"/>
    </row>
    <row r="234" spans="1:17" x14ac:dyDescent="0.2">
      <c r="A234" s="73">
        <v>2010</v>
      </c>
      <c r="B234" s="91"/>
      <c r="C234" s="67"/>
      <c r="D234" s="78"/>
      <c r="E234" s="25"/>
      <c r="F234" s="78"/>
      <c r="G234" s="25"/>
      <c r="H234" s="69"/>
      <c r="I234" s="69"/>
      <c r="J234" s="67"/>
      <c r="K234" s="22"/>
      <c r="L234" s="24"/>
      <c r="M234" s="25"/>
      <c r="N234" s="23"/>
      <c r="O234" s="23"/>
      <c r="P234" s="46"/>
      <c r="Q234" s="46"/>
    </row>
    <row r="235" spans="1:17" x14ac:dyDescent="0.2">
      <c r="A235" s="74" t="s">
        <v>15</v>
      </c>
      <c r="B235" s="15">
        <v>15008</v>
      </c>
      <c r="C235" s="13">
        <v>14860</v>
      </c>
      <c r="D235" s="79">
        <v>148</v>
      </c>
      <c r="E235" s="15">
        <v>6765</v>
      </c>
      <c r="F235" s="54">
        <v>-141</v>
      </c>
      <c r="G235" s="15">
        <v>1450</v>
      </c>
      <c r="H235" s="54">
        <v>531</v>
      </c>
      <c r="I235" s="54">
        <v>668</v>
      </c>
      <c r="J235" s="13">
        <v>1313</v>
      </c>
      <c r="K235" s="12">
        <v>5311</v>
      </c>
      <c r="L235" s="14">
        <f>D235+K235</f>
        <v>5459</v>
      </c>
      <c r="M235" s="15">
        <v>12262</v>
      </c>
      <c r="N235" s="13">
        <v>5177</v>
      </c>
      <c r="O235" s="19">
        <f>(M235-N235)+L235</f>
        <v>12544</v>
      </c>
      <c r="P235" s="46"/>
      <c r="Q235" s="46"/>
    </row>
    <row r="236" spans="1:17" x14ac:dyDescent="0.2">
      <c r="A236" s="74" t="s">
        <v>16</v>
      </c>
      <c r="B236" s="15">
        <v>17251</v>
      </c>
      <c r="C236" s="13">
        <v>16448</v>
      </c>
      <c r="D236" s="79">
        <v>803</v>
      </c>
      <c r="E236" s="15">
        <v>9732</v>
      </c>
      <c r="F236" s="54">
        <v>-647</v>
      </c>
      <c r="G236" s="15">
        <v>1731</v>
      </c>
      <c r="H236" s="54">
        <v>562</v>
      </c>
      <c r="I236" s="54">
        <v>1211</v>
      </c>
      <c r="J236" s="13">
        <v>1082</v>
      </c>
      <c r="K236" s="12">
        <v>8003</v>
      </c>
      <c r="L236" s="14">
        <f t="shared" ref="L236:L238" si="58">D236+K236</f>
        <v>8806</v>
      </c>
      <c r="M236" s="15">
        <v>13169</v>
      </c>
      <c r="N236" s="13">
        <v>5038</v>
      </c>
      <c r="O236" s="19">
        <f t="shared" ref="O236:O238" si="59">(M236-N236)+L236</f>
        <v>16937</v>
      </c>
      <c r="P236" s="46"/>
      <c r="Q236" s="46"/>
    </row>
    <row r="237" spans="1:17" x14ac:dyDescent="0.2">
      <c r="A237" s="74" t="s">
        <v>17</v>
      </c>
      <c r="B237" s="15">
        <v>16766</v>
      </c>
      <c r="C237" s="17">
        <v>16767</v>
      </c>
      <c r="D237" s="79">
        <v>-1</v>
      </c>
      <c r="E237" s="18">
        <v>9485</v>
      </c>
      <c r="F237" s="65">
        <v>-1794</v>
      </c>
      <c r="G237" s="18">
        <v>2169</v>
      </c>
      <c r="H237" s="65">
        <v>658</v>
      </c>
      <c r="I237" s="65">
        <v>2002</v>
      </c>
      <c r="J237" s="17">
        <v>825</v>
      </c>
      <c r="K237" s="12">
        <v>6866</v>
      </c>
      <c r="L237" s="14">
        <f t="shared" si="58"/>
        <v>6865</v>
      </c>
      <c r="M237" s="18">
        <v>13218</v>
      </c>
      <c r="N237" s="17">
        <v>5121</v>
      </c>
      <c r="O237" s="19">
        <f t="shared" si="59"/>
        <v>14962</v>
      </c>
      <c r="P237" s="46"/>
      <c r="Q237" s="46"/>
    </row>
    <row r="238" spans="1:17" ht="13.5" thickBot="1" x14ac:dyDescent="0.25">
      <c r="A238" s="74" t="s">
        <v>18</v>
      </c>
      <c r="B238" s="18">
        <v>12428</v>
      </c>
      <c r="C238" s="17">
        <v>11098</v>
      </c>
      <c r="D238" s="79">
        <v>1330</v>
      </c>
      <c r="E238" s="18">
        <v>6675</v>
      </c>
      <c r="F238" s="65">
        <v>-6587</v>
      </c>
      <c r="G238" s="18">
        <v>1530</v>
      </c>
      <c r="H238" s="65">
        <v>544</v>
      </c>
      <c r="I238" s="65">
        <v>907</v>
      </c>
      <c r="J238" s="17">
        <v>1167</v>
      </c>
      <c r="K238" s="12">
        <v>-1079</v>
      </c>
      <c r="L238" s="14">
        <f t="shared" si="58"/>
        <v>251</v>
      </c>
      <c r="M238" s="18">
        <v>12221</v>
      </c>
      <c r="N238" s="17">
        <v>5454</v>
      </c>
      <c r="O238" s="19">
        <f t="shared" si="59"/>
        <v>7018</v>
      </c>
      <c r="P238" s="46"/>
      <c r="Q238" s="46"/>
    </row>
    <row r="239" spans="1:17" ht="13.5" thickBot="1" x14ac:dyDescent="0.25">
      <c r="A239" s="75" t="s">
        <v>1</v>
      </c>
      <c r="B239" s="44">
        <f>SUM(B235:B238)</f>
        <v>61453</v>
      </c>
      <c r="C239" s="40">
        <f>SUM(C235:C238)</f>
        <v>59173</v>
      </c>
      <c r="D239" s="43">
        <f>SUM(D235:D238)</f>
        <v>2280</v>
      </c>
      <c r="E239" s="44">
        <f>SUM(E235:E238)</f>
        <v>32657</v>
      </c>
      <c r="F239" s="39">
        <f>SUM(F235:F238)</f>
        <v>-9169</v>
      </c>
      <c r="G239" s="44">
        <f t="shared" ref="G239" si="60">SUM(G235:G238)</f>
        <v>6880</v>
      </c>
      <c r="H239" s="39">
        <f t="shared" ref="H239" si="61">SUM(H235:H238)</f>
        <v>2295</v>
      </c>
      <c r="I239" s="39">
        <f t="shared" ref="I239" si="62">SUM(I235:I238)</f>
        <v>4788</v>
      </c>
      <c r="J239" s="40">
        <f t="shared" ref="J239" si="63">SUM(J235:J238)</f>
        <v>4387</v>
      </c>
      <c r="K239" s="42">
        <f>SUM(K235:K238)</f>
        <v>19101</v>
      </c>
      <c r="L239" s="43">
        <f>SUM(L235:L238)</f>
        <v>21381</v>
      </c>
      <c r="M239" s="44">
        <f>SUM(M235:M238)</f>
        <v>50870</v>
      </c>
      <c r="N239" s="40">
        <f>SUM(N235:N238)</f>
        <v>20790</v>
      </c>
      <c r="O239" s="41">
        <f>SUM(O235:O238)</f>
        <v>51461</v>
      </c>
      <c r="P239" s="46"/>
      <c r="Q239" s="46"/>
    </row>
    <row r="240" spans="1:17" x14ac:dyDescent="0.2">
      <c r="A240" s="73">
        <v>2011</v>
      </c>
      <c r="B240" s="91"/>
      <c r="C240" s="26"/>
      <c r="D240" s="78"/>
      <c r="E240" s="25"/>
      <c r="F240" s="78"/>
      <c r="G240" s="25"/>
      <c r="H240" s="69"/>
      <c r="I240" s="69"/>
      <c r="J240" s="67"/>
      <c r="K240" s="22"/>
      <c r="L240" s="24"/>
      <c r="M240" s="25"/>
      <c r="N240" s="23"/>
      <c r="O240" s="23"/>
      <c r="P240" s="46"/>
      <c r="Q240" s="46"/>
    </row>
    <row r="241" spans="1:17" x14ac:dyDescent="0.2">
      <c r="A241" s="74" t="s">
        <v>15</v>
      </c>
      <c r="B241" s="15">
        <v>15768</v>
      </c>
      <c r="C241" s="13">
        <v>12608</v>
      </c>
      <c r="D241" s="79">
        <v>3160</v>
      </c>
      <c r="E241" s="15">
        <v>5917</v>
      </c>
      <c r="F241" s="54">
        <v>-220</v>
      </c>
      <c r="G241" s="15">
        <v>1617</v>
      </c>
      <c r="H241" s="54">
        <v>545</v>
      </c>
      <c r="I241" s="54">
        <v>878</v>
      </c>
      <c r="J241" s="13">
        <v>1284</v>
      </c>
      <c r="K241" s="12">
        <v>4413</v>
      </c>
      <c r="L241" s="14">
        <f>D241+K241</f>
        <v>7573</v>
      </c>
      <c r="M241" s="15">
        <v>12208</v>
      </c>
      <c r="N241" s="13">
        <v>5594</v>
      </c>
      <c r="O241" s="19">
        <f>(M241-N241)+L241</f>
        <v>14187</v>
      </c>
      <c r="P241" s="46"/>
      <c r="Q241" s="46"/>
    </row>
    <row r="242" spans="1:17" x14ac:dyDescent="0.2">
      <c r="A242" s="74" t="s">
        <v>16</v>
      </c>
      <c r="B242" s="15">
        <v>19013</v>
      </c>
      <c r="C242" s="13">
        <v>15059</v>
      </c>
      <c r="D242" s="79">
        <v>3954</v>
      </c>
      <c r="E242" s="15">
        <v>8387</v>
      </c>
      <c r="F242" s="54">
        <v>140</v>
      </c>
      <c r="G242" s="15">
        <v>1485</v>
      </c>
      <c r="H242" s="54">
        <v>552</v>
      </c>
      <c r="I242" s="54">
        <v>1627</v>
      </c>
      <c r="J242" s="13">
        <v>410</v>
      </c>
      <c r="K242" s="12">
        <v>8117</v>
      </c>
      <c r="L242" s="14">
        <f t="shared" ref="L242:L244" si="64">D242+K242</f>
        <v>12071</v>
      </c>
      <c r="M242" s="15">
        <v>13214</v>
      </c>
      <c r="N242" s="13">
        <v>5177</v>
      </c>
      <c r="O242" s="19">
        <f t="shared" ref="O242:O244" si="65">(M242-N242)+L242</f>
        <v>20108</v>
      </c>
      <c r="P242" s="46"/>
      <c r="Q242" s="46"/>
    </row>
    <row r="243" spans="1:17" s="50" customFormat="1" x14ac:dyDescent="0.2">
      <c r="A243" s="76" t="s">
        <v>17</v>
      </c>
      <c r="B243" s="15">
        <v>22147</v>
      </c>
      <c r="C243" s="58">
        <v>18189</v>
      </c>
      <c r="D243" s="82">
        <v>3958</v>
      </c>
      <c r="E243" s="15">
        <v>8971</v>
      </c>
      <c r="F243" s="70">
        <v>257</v>
      </c>
      <c r="G243" s="15">
        <v>3128</v>
      </c>
      <c r="H243" s="54">
        <v>655</v>
      </c>
      <c r="I243" s="54">
        <v>1886</v>
      </c>
      <c r="J243" s="13">
        <v>1897</v>
      </c>
      <c r="K243" s="107">
        <v>7331</v>
      </c>
      <c r="L243" s="14">
        <f t="shared" si="64"/>
        <v>11289</v>
      </c>
      <c r="M243" s="15">
        <v>13410</v>
      </c>
      <c r="N243" s="13">
        <v>5123</v>
      </c>
      <c r="O243" s="19">
        <f t="shared" si="65"/>
        <v>19576</v>
      </c>
      <c r="P243" s="46"/>
      <c r="Q243" s="46"/>
    </row>
    <row r="244" spans="1:17" ht="13.5" thickBot="1" x14ac:dyDescent="0.25">
      <c r="A244" s="74" t="s">
        <v>18</v>
      </c>
      <c r="B244" s="15">
        <v>15797</v>
      </c>
      <c r="C244" s="13">
        <v>10901</v>
      </c>
      <c r="D244" s="79">
        <v>4896</v>
      </c>
      <c r="E244" s="15">
        <v>7689</v>
      </c>
      <c r="F244" s="54">
        <v>1513</v>
      </c>
      <c r="G244" s="15">
        <v>1666</v>
      </c>
      <c r="H244" s="54">
        <v>532</v>
      </c>
      <c r="I244" s="54">
        <v>808</v>
      </c>
      <c r="J244" s="13">
        <v>1390</v>
      </c>
      <c r="K244" s="12">
        <v>7812</v>
      </c>
      <c r="L244" s="14">
        <f t="shared" si="64"/>
        <v>12708</v>
      </c>
      <c r="M244" s="15">
        <v>12231</v>
      </c>
      <c r="N244" s="13">
        <v>5374</v>
      </c>
      <c r="O244" s="19">
        <f t="shared" si="65"/>
        <v>19565</v>
      </c>
      <c r="P244" s="46"/>
      <c r="Q244" s="46"/>
    </row>
    <row r="245" spans="1:17" ht="13.5" thickBot="1" x14ac:dyDescent="0.25">
      <c r="A245" s="75" t="s">
        <v>1</v>
      </c>
      <c r="B245" s="44">
        <f>SUM(B241:B244)</f>
        <v>72725</v>
      </c>
      <c r="C245" s="40">
        <f>SUM(C241:C244)</f>
        <v>56757</v>
      </c>
      <c r="D245" s="43">
        <f>SUM(D241:D244)</f>
        <v>15968</v>
      </c>
      <c r="E245" s="44">
        <f>SUM(E241:E244)</f>
        <v>30964</v>
      </c>
      <c r="F245" s="39">
        <f>SUM(F241:F244)</f>
        <v>1690</v>
      </c>
      <c r="G245" s="44">
        <f t="shared" ref="G245" si="66">SUM(G241:G244)</f>
        <v>7896</v>
      </c>
      <c r="H245" s="39">
        <f t="shared" ref="H245" si="67">SUM(H241:H244)</f>
        <v>2284</v>
      </c>
      <c r="I245" s="39">
        <f t="shared" ref="I245" si="68">SUM(I241:I244)</f>
        <v>5199</v>
      </c>
      <c r="J245" s="40">
        <f t="shared" ref="J245" si="69">SUM(J241:J244)</f>
        <v>4981</v>
      </c>
      <c r="K245" s="42">
        <f>SUM(K241:K244)</f>
        <v>27673</v>
      </c>
      <c r="L245" s="43">
        <f>SUM(L241:L244)</f>
        <v>43641</v>
      </c>
      <c r="M245" s="44">
        <f>SUM(M241:M244)</f>
        <v>51063</v>
      </c>
      <c r="N245" s="40">
        <f>SUM(N241:N244)</f>
        <v>21268</v>
      </c>
      <c r="O245" s="41">
        <f>SUM(O241:O244)</f>
        <v>73436</v>
      </c>
      <c r="P245" s="46"/>
      <c r="Q245" s="46"/>
    </row>
    <row r="246" spans="1:17" x14ac:dyDescent="0.2">
      <c r="A246" s="73">
        <v>2012</v>
      </c>
      <c r="B246" s="91"/>
      <c r="C246" s="26"/>
      <c r="D246" s="78"/>
      <c r="E246" s="25"/>
      <c r="F246" s="78"/>
      <c r="G246" s="25"/>
      <c r="H246" s="69"/>
      <c r="I246" s="69"/>
      <c r="J246" s="67"/>
      <c r="K246" s="22"/>
      <c r="L246" s="24"/>
      <c r="M246" s="25"/>
      <c r="N246" s="23"/>
      <c r="O246" s="23"/>
      <c r="P246" s="46"/>
      <c r="Q246" s="46"/>
    </row>
    <row r="247" spans="1:17" x14ac:dyDescent="0.2">
      <c r="A247" s="74" t="s">
        <v>15</v>
      </c>
      <c r="B247" s="15">
        <v>22632</v>
      </c>
      <c r="C247" s="13">
        <v>12201</v>
      </c>
      <c r="D247" s="79">
        <v>10431</v>
      </c>
      <c r="E247" s="15">
        <v>7518</v>
      </c>
      <c r="F247" s="54">
        <v>1585</v>
      </c>
      <c r="G247" s="15">
        <v>1654</v>
      </c>
      <c r="H247" s="85">
        <v>517</v>
      </c>
      <c r="I247" s="54">
        <v>801</v>
      </c>
      <c r="J247" s="13">
        <v>1370</v>
      </c>
      <c r="K247" s="12">
        <v>7733</v>
      </c>
      <c r="L247" s="14">
        <f>D247+K247</f>
        <v>18164</v>
      </c>
      <c r="M247" s="15">
        <v>12410</v>
      </c>
      <c r="N247" s="13">
        <v>5720</v>
      </c>
      <c r="O247" s="19">
        <f>(M247-N247)+L247</f>
        <v>24854</v>
      </c>
      <c r="P247" s="46"/>
      <c r="Q247" s="46"/>
    </row>
    <row r="248" spans="1:17" x14ac:dyDescent="0.2">
      <c r="A248" s="74" t="s">
        <v>16</v>
      </c>
      <c r="B248" s="15">
        <v>26008</v>
      </c>
      <c r="C248" s="13">
        <v>17641</v>
      </c>
      <c r="D248" s="79">
        <v>8367</v>
      </c>
      <c r="E248" s="15">
        <v>10385</v>
      </c>
      <c r="F248" s="54">
        <v>3141</v>
      </c>
      <c r="G248" s="15">
        <v>1777</v>
      </c>
      <c r="H248" s="85">
        <v>516</v>
      </c>
      <c r="I248" s="54">
        <v>1486</v>
      </c>
      <c r="J248" s="13">
        <v>807</v>
      </c>
      <c r="K248" s="12">
        <v>12719</v>
      </c>
      <c r="L248" s="14">
        <f t="shared" ref="L248:L250" si="70">D248+K248</f>
        <v>21086</v>
      </c>
      <c r="M248" s="15">
        <v>13290</v>
      </c>
      <c r="N248" s="13">
        <v>5336</v>
      </c>
      <c r="O248" s="19">
        <f t="shared" ref="O248:O250" si="71">(M248-N248)+L248</f>
        <v>29040</v>
      </c>
      <c r="P248" s="46"/>
      <c r="Q248" s="46"/>
    </row>
    <row r="249" spans="1:17" x14ac:dyDescent="0.2">
      <c r="A249" s="74" t="s">
        <v>17</v>
      </c>
      <c r="B249" s="15">
        <v>25552</v>
      </c>
      <c r="C249" s="13">
        <v>15767</v>
      </c>
      <c r="D249" s="79">
        <v>9785</v>
      </c>
      <c r="E249" s="18">
        <v>9082</v>
      </c>
      <c r="F249" s="54">
        <v>1865</v>
      </c>
      <c r="G249" s="18">
        <v>2875</v>
      </c>
      <c r="H249" s="92">
        <v>640</v>
      </c>
      <c r="I249" s="65">
        <v>2007</v>
      </c>
      <c r="J249" s="17">
        <v>1508</v>
      </c>
      <c r="K249" s="12">
        <v>9439</v>
      </c>
      <c r="L249" s="14">
        <f t="shared" si="70"/>
        <v>19224</v>
      </c>
      <c r="M249" s="15">
        <v>14059</v>
      </c>
      <c r="N249" s="13">
        <v>5274</v>
      </c>
      <c r="O249" s="19">
        <f t="shared" si="71"/>
        <v>28009</v>
      </c>
      <c r="P249" s="46"/>
      <c r="Q249" s="46"/>
    </row>
    <row r="250" spans="1:17" ht="13.5" thickBot="1" x14ac:dyDescent="0.25">
      <c r="A250" s="74" t="s">
        <v>18</v>
      </c>
      <c r="B250" s="15">
        <v>15730</v>
      </c>
      <c r="C250" s="13">
        <v>8026</v>
      </c>
      <c r="D250" s="79">
        <v>7704</v>
      </c>
      <c r="E250" s="18">
        <v>9107</v>
      </c>
      <c r="F250" s="54">
        <v>-360</v>
      </c>
      <c r="G250" s="18">
        <v>1502</v>
      </c>
      <c r="H250" s="92">
        <v>516</v>
      </c>
      <c r="I250" s="65">
        <v>757</v>
      </c>
      <c r="J250" s="17">
        <v>1261</v>
      </c>
      <c r="K250" s="12">
        <v>7486</v>
      </c>
      <c r="L250" s="14">
        <f t="shared" si="70"/>
        <v>15190</v>
      </c>
      <c r="M250" s="15">
        <v>12890</v>
      </c>
      <c r="N250" s="13">
        <v>5675</v>
      </c>
      <c r="O250" s="19">
        <f t="shared" si="71"/>
        <v>22405</v>
      </c>
      <c r="P250" s="46"/>
      <c r="Q250" s="46"/>
    </row>
    <row r="251" spans="1:17" ht="13.5" thickBot="1" x14ac:dyDescent="0.25">
      <c r="A251" s="75" t="s">
        <v>1</v>
      </c>
      <c r="B251" s="44">
        <f>SUM(B247:B250)</f>
        <v>89922</v>
      </c>
      <c r="C251" s="40">
        <f>SUM(C247:C250)</f>
        <v>53635</v>
      </c>
      <c r="D251" s="43">
        <f>SUM(D247:D250)</f>
        <v>36287</v>
      </c>
      <c r="E251" s="44">
        <f>SUM(E247:E250)</f>
        <v>36092</v>
      </c>
      <c r="F251" s="39">
        <f>SUM(F247:F250)</f>
        <v>6231</v>
      </c>
      <c r="G251" s="44">
        <f t="shared" ref="G251" si="72">SUM(G247:G250)</f>
        <v>7808</v>
      </c>
      <c r="H251" s="39">
        <f t="shared" ref="H251" si="73">SUM(H247:H250)</f>
        <v>2189</v>
      </c>
      <c r="I251" s="39">
        <f t="shared" ref="I251" si="74">SUM(I247:I250)</f>
        <v>5051</v>
      </c>
      <c r="J251" s="40">
        <f t="shared" ref="J251" si="75">SUM(J247:J250)</f>
        <v>4946</v>
      </c>
      <c r="K251" s="42">
        <f>SUM(K247:K250)</f>
        <v>37377</v>
      </c>
      <c r="L251" s="43">
        <f>SUM(L247:L250)</f>
        <v>73664</v>
      </c>
      <c r="M251" s="44">
        <f>SUM(M247:M250)</f>
        <v>52649</v>
      </c>
      <c r="N251" s="40">
        <f>SUM(N247:N250)</f>
        <v>22005</v>
      </c>
      <c r="O251" s="41">
        <f>SUM(O247:O250)</f>
        <v>104308</v>
      </c>
      <c r="P251" s="46"/>
      <c r="Q251" s="46"/>
    </row>
    <row r="252" spans="1:17" x14ac:dyDescent="0.2">
      <c r="A252" s="73">
        <v>2013</v>
      </c>
      <c r="B252" s="25"/>
      <c r="C252" s="67"/>
      <c r="D252" s="48"/>
      <c r="E252" s="25"/>
      <c r="F252" s="69"/>
      <c r="G252" s="25"/>
      <c r="H252" s="69"/>
      <c r="I252" s="69"/>
      <c r="J252" s="67"/>
      <c r="K252" s="108"/>
      <c r="L252" s="49"/>
      <c r="M252" s="25"/>
      <c r="N252" s="67"/>
      <c r="O252" s="77"/>
      <c r="P252" s="46"/>
      <c r="Q252" s="46"/>
    </row>
    <row r="253" spans="1:17" x14ac:dyDescent="0.2">
      <c r="A253" s="74" t="s">
        <v>15</v>
      </c>
      <c r="B253" s="15">
        <v>21438</v>
      </c>
      <c r="C253" s="13">
        <v>11692</v>
      </c>
      <c r="D253" s="79">
        <v>9746</v>
      </c>
      <c r="E253" s="15">
        <v>8093</v>
      </c>
      <c r="F253" s="54">
        <v>5274</v>
      </c>
      <c r="G253" s="15">
        <v>1569</v>
      </c>
      <c r="H253" s="85">
        <v>533</v>
      </c>
      <c r="I253" s="54">
        <v>752</v>
      </c>
      <c r="J253" s="13">
        <v>1350</v>
      </c>
      <c r="K253" s="12">
        <v>12017</v>
      </c>
      <c r="L253" s="14">
        <f>D253+K253</f>
        <v>21763</v>
      </c>
      <c r="M253" s="15">
        <v>12676</v>
      </c>
      <c r="N253" s="13">
        <v>5937</v>
      </c>
      <c r="O253" s="19">
        <f>(M253-N253)+L253</f>
        <v>28502</v>
      </c>
      <c r="P253" s="46"/>
      <c r="Q253" s="46"/>
    </row>
    <row r="254" spans="1:17" x14ac:dyDescent="0.2">
      <c r="A254" s="74" t="s">
        <v>16</v>
      </c>
      <c r="B254" s="15">
        <v>29833</v>
      </c>
      <c r="C254" s="13">
        <v>18470</v>
      </c>
      <c r="D254" s="79">
        <v>11363</v>
      </c>
      <c r="E254" s="18">
        <v>10583</v>
      </c>
      <c r="F254" s="54">
        <v>7361</v>
      </c>
      <c r="G254" s="18">
        <v>1710</v>
      </c>
      <c r="H254" s="92">
        <v>529</v>
      </c>
      <c r="I254" s="65">
        <v>1428</v>
      </c>
      <c r="J254" s="17">
        <v>811</v>
      </c>
      <c r="K254" s="12">
        <v>17133</v>
      </c>
      <c r="L254" s="14">
        <f t="shared" ref="L254:L256" si="76">D254+K254</f>
        <v>28496</v>
      </c>
      <c r="M254" s="15">
        <v>13463</v>
      </c>
      <c r="N254" s="13">
        <v>5522</v>
      </c>
      <c r="O254" s="19">
        <f t="shared" ref="O254:O256" si="77">(M254-N254)+L254</f>
        <v>36437</v>
      </c>
      <c r="P254" s="46"/>
      <c r="Q254" s="46"/>
    </row>
    <row r="255" spans="1:17" x14ac:dyDescent="0.2">
      <c r="A255" s="74" t="s">
        <v>17</v>
      </c>
      <c r="B255" s="15">
        <v>25511</v>
      </c>
      <c r="C255" s="13">
        <v>15277</v>
      </c>
      <c r="D255" s="79">
        <v>10234</v>
      </c>
      <c r="E255" s="18">
        <v>9154</v>
      </c>
      <c r="F255" s="65">
        <v>4847</v>
      </c>
      <c r="G255" s="18">
        <v>2451</v>
      </c>
      <c r="H255" s="92">
        <v>623</v>
      </c>
      <c r="I255" s="65">
        <v>2282</v>
      </c>
      <c r="J255" s="17">
        <v>792</v>
      </c>
      <c r="K255" s="12">
        <v>13209</v>
      </c>
      <c r="L255" s="14">
        <f t="shared" si="76"/>
        <v>23443</v>
      </c>
      <c r="M255" s="15">
        <v>14099</v>
      </c>
      <c r="N255" s="13">
        <v>5442</v>
      </c>
      <c r="O255" s="19">
        <f t="shared" si="77"/>
        <v>32100</v>
      </c>
      <c r="P255" s="46"/>
      <c r="Q255" s="46"/>
    </row>
    <row r="256" spans="1:17" ht="13.5" thickBot="1" x14ac:dyDescent="0.25">
      <c r="A256" s="74" t="s">
        <v>18</v>
      </c>
      <c r="B256" s="15">
        <v>16387</v>
      </c>
      <c r="C256" s="13">
        <v>10900</v>
      </c>
      <c r="D256" s="79">
        <v>5487</v>
      </c>
      <c r="E256" s="15">
        <v>8802</v>
      </c>
      <c r="F256" s="54">
        <v>1063</v>
      </c>
      <c r="G256" s="15">
        <v>1576</v>
      </c>
      <c r="H256" s="85">
        <v>527</v>
      </c>
      <c r="I256" s="54">
        <v>792</v>
      </c>
      <c r="J256" s="13">
        <v>1311</v>
      </c>
      <c r="K256" s="12">
        <v>8554</v>
      </c>
      <c r="L256" s="14">
        <f t="shared" si="76"/>
        <v>14041</v>
      </c>
      <c r="M256" s="15">
        <v>13190</v>
      </c>
      <c r="N256" s="13">
        <v>5945</v>
      </c>
      <c r="O256" s="19">
        <f t="shared" si="77"/>
        <v>21286</v>
      </c>
      <c r="P256" s="46"/>
      <c r="Q256" s="46"/>
    </row>
    <row r="257" spans="1:17" ht="13.5" thickBot="1" x14ac:dyDescent="0.25">
      <c r="A257" s="75" t="s">
        <v>1</v>
      </c>
      <c r="B257" s="44">
        <f>SUM(B253:B256)</f>
        <v>93169</v>
      </c>
      <c r="C257" s="40">
        <f>SUM(C253:C256)</f>
        <v>56339</v>
      </c>
      <c r="D257" s="43">
        <f>SUM(D253:D256)</f>
        <v>36830</v>
      </c>
      <c r="E257" s="44">
        <f>SUM(E253:E256)</f>
        <v>36632</v>
      </c>
      <c r="F257" s="39">
        <f>SUM(F253:F256)</f>
        <v>18545</v>
      </c>
      <c r="G257" s="44">
        <f t="shared" ref="G257" si="78">SUM(G253:G256)</f>
        <v>7306</v>
      </c>
      <c r="H257" s="39">
        <f t="shared" ref="H257" si="79">SUM(H253:H256)</f>
        <v>2212</v>
      </c>
      <c r="I257" s="39">
        <f t="shared" ref="I257" si="80">SUM(I253:I256)</f>
        <v>5254</v>
      </c>
      <c r="J257" s="40">
        <f t="shared" ref="J257" si="81">SUM(J253:J256)</f>
        <v>4264</v>
      </c>
      <c r="K257" s="42">
        <f>SUM(K253:K256)</f>
        <v>50913</v>
      </c>
      <c r="L257" s="43">
        <f>SUM(L253:L256)</f>
        <v>87743</v>
      </c>
      <c r="M257" s="44">
        <f>SUM(M253:M256)</f>
        <v>53428</v>
      </c>
      <c r="N257" s="40">
        <f>SUM(N253:N256)</f>
        <v>22846</v>
      </c>
      <c r="O257" s="41">
        <f>SUM(O253:O256)</f>
        <v>118325</v>
      </c>
      <c r="P257" s="46"/>
      <c r="Q257" s="46"/>
    </row>
    <row r="258" spans="1:17" x14ac:dyDescent="0.2">
      <c r="A258" s="73">
        <v>2014</v>
      </c>
      <c r="B258" s="25"/>
      <c r="C258" s="67"/>
      <c r="D258" s="48"/>
      <c r="E258" s="25"/>
      <c r="F258" s="69"/>
      <c r="G258" s="25"/>
      <c r="H258" s="69"/>
      <c r="I258" s="69"/>
      <c r="J258" s="67"/>
      <c r="K258" s="108"/>
      <c r="L258" s="49"/>
      <c r="M258" s="25"/>
      <c r="N258" s="67"/>
      <c r="O258" s="77"/>
      <c r="P258" s="46"/>
      <c r="Q258" s="46"/>
    </row>
    <row r="259" spans="1:17" x14ac:dyDescent="0.2">
      <c r="A259" s="74" t="s">
        <v>15</v>
      </c>
      <c r="B259" s="15">
        <v>22290</v>
      </c>
      <c r="C259" s="13">
        <v>13522</v>
      </c>
      <c r="D259" s="79">
        <v>8768</v>
      </c>
      <c r="E259" s="15">
        <v>10350</v>
      </c>
      <c r="F259" s="54">
        <v>1368</v>
      </c>
      <c r="G259" s="15">
        <v>1773</v>
      </c>
      <c r="H259" s="85">
        <v>533</v>
      </c>
      <c r="I259" s="54">
        <v>768</v>
      </c>
      <c r="J259" s="13">
        <v>1538</v>
      </c>
      <c r="K259" s="12">
        <v>10180</v>
      </c>
      <c r="L259" s="14">
        <f>D259+K259</f>
        <v>18948</v>
      </c>
      <c r="M259" s="15">
        <v>13265</v>
      </c>
      <c r="N259" s="13">
        <v>5690</v>
      </c>
      <c r="O259" s="19">
        <f>(M259-N259)+L259</f>
        <v>26523</v>
      </c>
      <c r="P259" s="46"/>
      <c r="Q259" s="46"/>
    </row>
    <row r="260" spans="1:17" x14ac:dyDescent="0.2">
      <c r="A260" s="74" t="s">
        <v>16</v>
      </c>
      <c r="B260" s="15">
        <v>31613</v>
      </c>
      <c r="C260" s="13">
        <v>20720</v>
      </c>
      <c r="D260" s="79">
        <v>10893</v>
      </c>
      <c r="E260" s="18">
        <v>12752</v>
      </c>
      <c r="F260" s="65">
        <v>297</v>
      </c>
      <c r="G260" s="18">
        <v>1792</v>
      </c>
      <c r="H260" s="92">
        <v>534</v>
      </c>
      <c r="I260" s="65">
        <v>1418</v>
      </c>
      <c r="J260" s="17">
        <v>908</v>
      </c>
      <c r="K260" s="12">
        <v>12141</v>
      </c>
      <c r="L260" s="14">
        <f t="shared" ref="L260:L262" si="82">D260+K260</f>
        <v>23034</v>
      </c>
      <c r="M260" s="18">
        <v>14238</v>
      </c>
      <c r="N260" s="17">
        <v>5673</v>
      </c>
      <c r="O260" s="19">
        <f t="shared" ref="O260:O262" si="83">(M260-N260)+L260</f>
        <v>31599</v>
      </c>
      <c r="P260" s="46"/>
      <c r="Q260" s="46"/>
    </row>
    <row r="261" spans="1:17" x14ac:dyDescent="0.2">
      <c r="A261" s="74" t="s">
        <v>17</v>
      </c>
      <c r="B261" s="15">
        <v>22189</v>
      </c>
      <c r="C261" s="13">
        <v>15803</v>
      </c>
      <c r="D261" s="79">
        <v>6386</v>
      </c>
      <c r="E261" s="18">
        <v>10274</v>
      </c>
      <c r="F261" s="65">
        <v>14</v>
      </c>
      <c r="G261" s="18">
        <v>2889</v>
      </c>
      <c r="H261" s="92">
        <v>644</v>
      </c>
      <c r="I261" s="65">
        <v>2180</v>
      </c>
      <c r="J261" s="17">
        <v>1353</v>
      </c>
      <c r="K261" s="12">
        <v>8935</v>
      </c>
      <c r="L261" s="14">
        <f t="shared" si="82"/>
        <v>15321</v>
      </c>
      <c r="M261" s="18">
        <v>15003</v>
      </c>
      <c r="N261" s="17">
        <v>5683</v>
      </c>
      <c r="O261" s="19">
        <f t="shared" si="83"/>
        <v>24641</v>
      </c>
      <c r="P261" s="46"/>
      <c r="Q261" s="46"/>
    </row>
    <row r="262" spans="1:17" ht="13.5" thickBot="1" x14ac:dyDescent="0.25">
      <c r="A262" s="74" t="s">
        <v>18</v>
      </c>
      <c r="B262" s="15">
        <v>14650</v>
      </c>
      <c r="C262" s="13">
        <v>11574</v>
      </c>
      <c r="D262" s="79">
        <v>3076</v>
      </c>
      <c r="E262" s="18">
        <v>9147</v>
      </c>
      <c r="F262" s="65">
        <v>-5608</v>
      </c>
      <c r="G262" s="18">
        <v>1750</v>
      </c>
      <c r="H262" s="92">
        <v>513</v>
      </c>
      <c r="I262" s="65">
        <v>840</v>
      </c>
      <c r="J262" s="17">
        <v>1423</v>
      </c>
      <c r="K262" s="12">
        <v>2116</v>
      </c>
      <c r="L262" s="14">
        <f t="shared" si="82"/>
        <v>5192</v>
      </c>
      <c r="M262" s="18">
        <v>13330</v>
      </c>
      <c r="N262" s="17">
        <v>6317</v>
      </c>
      <c r="O262" s="19">
        <f t="shared" si="83"/>
        <v>12205</v>
      </c>
      <c r="P262" s="46"/>
      <c r="Q262" s="46"/>
    </row>
    <row r="263" spans="1:17" ht="13.5" thickBot="1" x14ac:dyDescent="0.25">
      <c r="A263" s="75" t="s">
        <v>1</v>
      </c>
      <c r="B263" s="44">
        <f>SUM(B259:B262)</f>
        <v>90742</v>
      </c>
      <c r="C263" s="40">
        <f>SUM(C259:C262)</f>
        <v>61619</v>
      </c>
      <c r="D263" s="43">
        <f>SUM(D259:D262)</f>
        <v>29123</v>
      </c>
      <c r="E263" s="44">
        <f>SUM(E259:E262)</f>
        <v>42523</v>
      </c>
      <c r="F263" s="39">
        <f>SUM(F259:F262)</f>
        <v>-3929</v>
      </c>
      <c r="G263" s="44">
        <f t="shared" ref="G263" si="84">SUM(G259:G262)</f>
        <v>8204</v>
      </c>
      <c r="H263" s="39">
        <f t="shared" ref="H263" si="85">SUM(H259:H262)</f>
        <v>2224</v>
      </c>
      <c r="I263" s="39">
        <f t="shared" ref="I263" si="86">SUM(I259:I262)</f>
        <v>5206</v>
      </c>
      <c r="J263" s="40">
        <f t="shared" ref="J263" si="87">SUM(J259:J262)</f>
        <v>5222</v>
      </c>
      <c r="K263" s="42">
        <f>SUM(K259:K262)</f>
        <v>33372</v>
      </c>
      <c r="L263" s="43">
        <f>SUM(L259:L262)</f>
        <v>62495</v>
      </c>
      <c r="M263" s="44">
        <f>SUM(M259:M262)</f>
        <v>55836</v>
      </c>
      <c r="N263" s="40">
        <f>SUM(N259:N262)</f>
        <v>23363</v>
      </c>
      <c r="O263" s="41">
        <f>SUM(O259:O262)</f>
        <v>94968</v>
      </c>
      <c r="P263" s="46"/>
      <c r="Q263" s="46"/>
    </row>
    <row r="264" spans="1:17" x14ac:dyDescent="0.2">
      <c r="A264" s="73">
        <v>2015</v>
      </c>
      <c r="B264" s="25"/>
      <c r="C264" s="67"/>
      <c r="D264" s="48"/>
      <c r="E264" s="25"/>
      <c r="F264" s="69"/>
      <c r="G264" s="25"/>
      <c r="H264" s="69"/>
      <c r="I264" s="69"/>
      <c r="J264" s="67"/>
      <c r="K264" s="108"/>
      <c r="L264" s="49"/>
      <c r="M264" s="25"/>
      <c r="N264" s="67"/>
      <c r="O264" s="77"/>
      <c r="P264" s="46"/>
      <c r="Q264" s="46"/>
    </row>
    <row r="265" spans="1:17" x14ac:dyDescent="0.2">
      <c r="A265" s="74" t="s">
        <v>15</v>
      </c>
      <c r="B265" s="15">
        <v>22849</v>
      </c>
      <c r="C265" s="13">
        <v>16367</v>
      </c>
      <c r="D265" s="79">
        <v>6482</v>
      </c>
      <c r="E265" s="15">
        <v>8204</v>
      </c>
      <c r="F265" s="54">
        <v>-5841</v>
      </c>
      <c r="G265" s="15">
        <v>1738</v>
      </c>
      <c r="H265" s="85">
        <v>530</v>
      </c>
      <c r="I265" s="54">
        <v>757</v>
      </c>
      <c r="J265" s="13">
        <v>1511</v>
      </c>
      <c r="K265" s="12">
        <v>852</v>
      </c>
      <c r="L265" s="14">
        <f>D265+K265</f>
        <v>7334</v>
      </c>
      <c r="M265" s="15">
        <v>13361</v>
      </c>
      <c r="N265" s="13">
        <v>6287</v>
      </c>
      <c r="O265" s="19">
        <f>(M265-N265)+L265</f>
        <v>14408</v>
      </c>
      <c r="P265" s="46"/>
      <c r="Q265" s="46"/>
    </row>
    <row r="266" spans="1:17" x14ac:dyDescent="0.2">
      <c r="A266" s="74" t="s">
        <v>16</v>
      </c>
      <c r="B266" s="15">
        <v>29786</v>
      </c>
      <c r="C266" s="13">
        <v>24136</v>
      </c>
      <c r="D266" s="79">
        <v>5650</v>
      </c>
      <c r="E266" s="18">
        <v>11971</v>
      </c>
      <c r="F266" s="65">
        <v>912</v>
      </c>
      <c r="G266" s="18">
        <v>1955</v>
      </c>
      <c r="H266" s="92">
        <v>531</v>
      </c>
      <c r="I266" s="65">
        <v>1582</v>
      </c>
      <c r="J266" s="17">
        <v>904</v>
      </c>
      <c r="K266" s="12">
        <v>11979</v>
      </c>
      <c r="L266" s="14">
        <f t="shared" ref="L266:L268" si="88">D266+K266</f>
        <v>17629</v>
      </c>
      <c r="M266" s="18">
        <v>14639</v>
      </c>
      <c r="N266" s="17">
        <v>5877</v>
      </c>
      <c r="O266" s="19">
        <f t="shared" ref="O266:O268" si="89">(M266-N266)+L266</f>
        <v>26391</v>
      </c>
      <c r="P266" s="46"/>
      <c r="Q266" s="46"/>
    </row>
    <row r="267" spans="1:17" x14ac:dyDescent="0.2">
      <c r="A267" s="74" t="s">
        <v>17</v>
      </c>
      <c r="B267" s="15">
        <v>19080</v>
      </c>
      <c r="C267" s="13">
        <v>21077</v>
      </c>
      <c r="D267" s="89">
        <v>-1997</v>
      </c>
      <c r="E267" s="18">
        <v>14171</v>
      </c>
      <c r="F267" s="65">
        <v>-4994</v>
      </c>
      <c r="G267" s="18">
        <v>3032</v>
      </c>
      <c r="H267" s="92">
        <v>661</v>
      </c>
      <c r="I267" s="65">
        <v>2162</v>
      </c>
      <c r="J267" s="17">
        <v>1531</v>
      </c>
      <c r="K267" s="12">
        <v>7646</v>
      </c>
      <c r="L267" s="14">
        <f t="shared" si="88"/>
        <v>5649</v>
      </c>
      <c r="M267" s="18">
        <v>15134</v>
      </c>
      <c r="N267" s="17">
        <v>5672</v>
      </c>
      <c r="O267" s="19">
        <f t="shared" si="89"/>
        <v>15111</v>
      </c>
      <c r="P267" s="46"/>
      <c r="Q267" s="46"/>
    </row>
    <row r="268" spans="1:17" ht="13.5" thickBot="1" x14ac:dyDescent="0.25">
      <c r="A268" s="74" t="s">
        <v>18</v>
      </c>
      <c r="B268" s="15">
        <v>10187</v>
      </c>
      <c r="C268" s="13">
        <v>12898</v>
      </c>
      <c r="D268" s="90">
        <v>-2711</v>
      </c>
      <c r="E268" s="18">
        <v>12888</v>
      </c>
      <c r="F268" s="65">
        <v>-5144</v>
      </c>
      <c r="G268" s="18">
        <v>1979</v>
      </c>
      <c r="H268" s="92">
        <v>529</v>
      </c>
      <c r="I268" s="65">
        <v>754</v>
      </c>
      <c r="J268" s="17">
        <v>1754</v>
      </c>
      <c r="K268" s="12">
        <v>5990</v>
      </c>
      <c r="L268" s="14">
        <f t="shared" si="88"/>
        <v>3279</v>
      </c>
      <c r="M268" s="18">
        <v>13812</v>
      </c>
      <c r="N268" s="17">
        <v>6082</v>
      </c>
      <c r="O268" s="19">
        <f t="shared" si="89"/>
        <v>11009</v>
      </c>
      <c r="P268" s="46"/>
      <c r="Q268" s="46"/>
    </row>
    <row r="269" spans="1:17" ht="13.5" thickBot="1" x14ac:dyDescent="0.25">
      <c r="A269" s="75" t="s">
        <v>1</v>
      </c>
      <c r="B269" s="44">
        <f>SUM(B265:B268)</f>
        <v>81902</v>
      </c>
      <c r="C269" s="40">
        <f>SUM(C265:C268)</f>
        <v>74478</v>
      </c>
      <c r="D269" s="43">
        <f>SUM(D265:D268)</f>
        <v>7424</v>
      </c>
      <c r="E269" s="44">
        <f>SUM(E265:E268)</f>
        <v>47234</v>
      </c>
      <c r="F269" s="39">
        <f>SUM(F265:F268)</f>
        <v>-15067</v>
      </c>
      <c r="G269" s="44">
        <f t="shared" ref="G269" si="90">SUM(G265:G268)</f>
        <v>8704</v>
      </c>
      <c r="H269" s="39">
        <f t="shared" ref="H269" si="91">SUM(H265:H268)</f>
        <v>2251</v>
      </c>
      <c r="I269" s="39">
        <f t="shared" ref="I269" si="92">SUM(I265:I268)</f>
        <v>5255</v>
      </c>
      <c r="J269" s="40">
        <f t="shared" ref="J269" si="93">SUM(J265:J268)</f>
        <v>5700</v>
      </c>
      <c r="K269" s="42">
        <f>SUM(K265:K268)</f>
        <v>26467</v>
      </c>
      <c r="L269" s="43">
        <f>SUM(L265:L268)</f>
        <v>33891</v>
      </c>
      <c r="M269" s="44">
        <f>SUM(M265:M268)</f>
        <v>56946</v>
      </c>
      <c r="N269" s="40">
        <f>SUM(N265:N268)</f>
        <v>23918</v>
      </c>
      <c r="O269" s="41">
        <f>SUM(O265:O268)</f>
        <v>66919</v>
      </c>
      <c r="P269" s="46"/>
      <c r="Q269" s="46"/>
    </row>
    <row r="270" spans="1:17" x14ac:dyDescent="0.2">
      <c r="A270" s="73">
        <v>2016</v>
      </c>
      <c r="B270" s="72"/>
      <c r="C270" s="55"/>
      <c r="D270" s="79"/>
      <c r="E270" s="15"/>
      <c r="F270" s="54"/>
      <c r="G270" s="15"/>
      <c r="H270" s="54"/>
      <c r="I270" s="54"/>
      <c r="J270" s="13"/>
      <c r="K270" s="109"/>
      <c r="L270" s="54"/>
      <c r="M270" s="15"/>
      <c r="N270" s="13"/>
      <c r="O270" s="13"/>
      <c r="P270" s="46"/>
      <c r="Q270" s="46"/>
    </row>
    <row r="271" spans="1:17" x14ac:dyDescent="0.2">
      <c r="A271" s="74" t="s">
        <v>15</v>
      </c>
      <c r="B271" s="72">
        <v>15118</v>
      </c>
      <c r="C271" s="55">
        <v>19508</v>
      </c>
      <c r="D271" s="79">
        <v>-4390</v>
      </c>
      <c r="E271" s="15">
        <v>15373</v>
      </c>
      <c r="F271" s="54">
        <v>-3589</v>
      </c>
      <c r="G271" s="15">
        <v>2004</v>
      </c>
      <c r="H271" s="54">
        <v>524</v>
      </c>
      <c r="I271" s="54">
        <v>766</v>
      </c>
      <c r="J271" s="13">
        <v>1762</v>
      </c>
      <c r="K271" s="12">
        <f>E271+F271-J271</f>
        <v>10022</v>
      </c>
      <c r="L271" s="14">
        <f>D271+K271</f>
        <v>5632</v>
      </c>
      <c r="M271" s="15">
        <v>13460</v>
      </c>
      <c r="N271" s="13">
        <v>6400</v>
      </c>
      <c r="O271" s="19">
        <f>(M271-N271)+L271</f>
        <v>12692</v>
      </c>
      <c r="P271" s="46"/>
      <c r="Q271" s="46"/>
    </row>
    <row r="272" spans="1:17" x14ac:dyDescent="0.2">
      <c r="A272" s="74" t="s">
        <v>16</v>
      </c>
      <c r="B272" s="72">
        <v>19513</v>
      </c>
      <c r="C272" s="55">
        <v>25523</v>
      </c>
      <c r="D272" s="79">
        <v>-6010</v>
      </c>
      <c r="E272" s="15">
        <v>15435</v>
      </c>
      <c r="F272" s="54">
        <v>-2960</v>
      </c>
      <c r="G272" s="15">
        <v>1987</v>
      </c>
      <c r="H272" s="54">
        <v>504</v>
      </c>
      <c r="I272" s="54">
        <v>1423</v>
      </c>
      <c r="J272" s="13">
        <v>1068</v>
      </c>
      <c r="K272" s="12">
        <f>E272+F272-J272</f>
        <v>11407</v>
      </c>
      <c r="L272" s="14">
        <f t="shared" ref="L272:L274" si="94">D272+K272</f>
        <v>5397</v>
      </c>
      <c r="M272" s="15">
        <v>14529</v>
      </c>
      <c r="N272" s="13">
        <v>5858</v>
      </c>
      <c r="O272" s="19">
        <f t="shared" ref="O272:O274" si="95">(M272-N272)+L272</f>
        <v>14068</v>
      </c>
      <c r="P272" s="46"/>
      <c r="Q272" s="46"/>
    </row>
    <row r="273" spans="1:17" x14ac:dyDescent="0.2">
      <c r="A273" s="74" t="s">
        <v>17</v>
      </c>
      <c r="B273" s="72">
        <v>16345</v>
      </c>
      <c r="C273" s="55">
        <v>20911</v>
      </c>
      <c r="D273" s="79">
        <v>-4566</v>
      </c>
      <c r="E273" s="15">
        <v>10098</v>
      </c>
      <c r="F273" s="54">
        <v>-84</v>
      </c>
      <c r="G273" s="15">
        <v>5569</v>
      </c>
      <c r="H273" s="54">
        <v>673</v>
      </c>
      <c r="I273" s="54">
        <v>2996</v>
      </c>
      <c r="J273" s="13">
        <v>2573</v>
      </c>
      <c r="K273" s="12">
        <f>E273+F273-J273</f>
        <v>7441</v>
      </c>
      <c r="L273" s="14">
        <f t="shared" si="94"/>
        <v>2875</v>
      </c>
      <c r="M273" s="15">
        <v>14816</v>
      </c>
      <c r="N273" s="13">
        <v>5877</v>
      </c>
      <c r="O273" s="19">
        <f t="shared" si="95"/>
        <v>11814</v>
      </c>
      <c r="P273" s="46"/>
      <c r="Q273" s="46"/>
    </row>
    <row r="274" spans="1:17" ht="13.5" thickBot="1" x14ac:dyDescent="0.25">
      <c r="A274" s="74" t="s">
        <v>18</v>
      </c>
      <c r="B274" s="72">
        <v>8889</v>
      </c>
      <c r="C274" s="55">
        <v>11753</v>
      </c>
      <c r="D274" s="79">
        <v>-2864</v>
      </c>
      <c r="E274" s="15">
        <v>8350</v>
      </c>
      <c r="F274" s="54">
        <v>-1681</v>
      </c>
      <c r="G274" s="15">
        <v>3342</v>
      </c>
      <c r="H274" s="54">
        <v>529</v>
      </c>
      <c r="I274" s="54">
        <v>1278</v>
      </c>
      <c r="J274" s="13">
        <v>2064</v>
      </c>
      <c r="K274" s="12">
        <f>E274+F274-J274</f>
        <v>4605</v>
      </c>
      <c r="L274" s="14">
        <f t="shared" si="94"/>
        <v>1741</v>
      </c>
      <c r="M274" s="15">
        <v>13143</v>
      </c>
      <c r="N274" s="13">
        <v>6416</v>
      </c>
      <c r="O274" s="19">
        <f t="shared" si="95"/>
        <v>8468</v>
      </c>
      <c r="P274" s="46"/>
      <c r="Q274" s="46"/>
    </row>
    <row r="275" spans="1:17" ht="13.5" thickBot="1" x14ac:dyDescent="0.25">
      <c r="A275" s="75" t="s">
        <v>1</v>
      </c>
      <c r="B275" s="44">
        <f>SUM(B271:B274)</f>
        <v>59865</v>
      </c>
      <c r="C275" s="40">
        <f>SUM(C271:C274)</f>
        <v>77695</v>
      </c>
      <c r="D275" s="43">
        <f>SUM(D271:D274)</f>
        <v>-17830</v>
      </c>
      <c r="E275" s="44">
        <f>SUM(E271:E274)</f>
        <v>49256</v>
      </c>
      <c r="F275" s="39">
        <f>SUM(F271:F274)</f>
        <v>-8314</v>
      </c>
      <c r="G275" s="44">
        <f t="shared" ref="G275" si="96">SUM(G271:G274)</f>
        <v>12902</v>
      </c>
      <c r="H275" s="39">
        <f t="shared" ref="H275" si="97">SUM(H271:H274)</f>
        <v>2230</v>
      </c>
      <c r="I275" s="39">
        <f t="shared" ref="I275" si="98">SUM(I271:I274)</f>
        <v>6463</v>
      </c>
      <c r="J275" s="40">
        <f t="shared" ref="J275" si="99">SUM(J271:J274)</f>
        <v>7467</v>
      </c>
      <c r="K275" s="42">
        <f>SUM(K271:K274)</f>
        <v>33475</v>
      </c>
      <c r="L275" s="43">
        <f>SUM(L271:L274)</f>
        <v>15645</v>
      </c>
      <c r="M275" s="44">
        <f>SUM(M271:M274)</f>
        <v>55948</v>
      </c>
      <c r="N275" s="40">
        <f>SUM(N271:N274)</f>
        <v>24551</v>
      </c>
      <c r="O275" s="41">
        <f>SUM(O271:O274)</f>
        <v>47042</v>
      </c>
      <c r="P275" s="46"/>
      <c r="Q275" s="46"/>
    </row>
    <row r="276" spans="1:17" x14ac:dyDescent="0.2">
      <c r="A276" s="73">
        <v>2017</v>
      </c>
      <c r="B276" s="72"/>
      <c r="C276" s="55"/>
      <c r="D276" s="79"/>
      <c r="E276" s="15"/>
      <c r="F276" s="54"/>
      <c r="G276" s="15"/>
      <c r="H276" s="54"/>
      <c r="I276" s="54"/>
      <c r="J276" s="13"/>
      <c r="K276" s="12"/>
      <c r="L276" s="79"/>
      <c r="M276" s="15"/>
      <c r="N276" s="13"/>
      <c r="O276" s="19"/>
      <c r="P276" s="46"/>
      <c r="Q276" s="46"/>
    </row>
    <row r="277" spans="1:17" x14ac:dyDescent="0.2">
      <c r="A277" s="74" t="s">
        <v>15</v>
      </c>
      <c r="B277" s="72">
        <v>14342</v>
      </c>
      <c r="C277" s="55">
        <v>17421</v>
      </c>
      <c r="D277" s="79">
        <v>-3079</v>
      </c>
      <c r="E277" s="15">
        <v>13387</v>
      </c>
      <c r="F277" s="54">
        <v>-4899</v>
      </c>
      <c r="G277" s="15">
        <v>3567</v>
      </c>
      <c r="H277" s="54">
        <v>534</v>
      </c>
      <c r="I277" s="54">
        <v>1336</v>
      </c>
      <c r="J277" s="13">
        <v>2231</v>
      </c>
      <c r="K277" s="12">
        <f>E277+F277-J277</f>
        <v>6257</v>
      </c>
      <c r="L277" s="14">
        <f>D277+K277</f>
        <v>3178</v>
      </c>
      <c r="M277" s="15">
        <v>12920</v>
      </c>
      <c r="N277" s="13">
        <v>6572</v>
      </c>
      <c r="O277" s="19">
        <f>(M277-N277)+L277</f>
        <v>9526</v>
      </c>
      <c r="P277" s="46"/>
      <c r="Q277" s="46"/>
    </row>
    <row r="278" spans="1:17" x14ac:dyDescent="0.2">
      <c r="A278" s="74" t="s">
        <v>16</v>
      </c>
      <c r="B278" s="72">
        <v>18991</v>
      </c>
      <c r="C278" s="55">
        <v>24041</v>
      </c>
      <c r="D278" s="79">
        <v>-5050</v>
      </c>
      <c r="E278" s="15">
        <v>12291</v>
      </c>
      <c r="F278" s="54">
        <v>-1106</v>
      </c>
      <c r="G278" s="15">
        <v>3487</v>
      </c>
      <c r="H278" s="54">
        <v>508</v>
      </c>
      <c r="I278" s="54">
        <v>1987</v>
      </c>
      <c r="J278" s="13">
        <v>1500</v>
      </c>
      <c r="K278" s="12">
        <f>E278+F278-J278</f>
        <v>9685</v>
      </c>
      <c r="L278" s="14">
        <f t="shared" ref="L278:L280" si="100">D278+K278</f>
        <v>4635</v>
      </c>
      <c r="M278" s="15">
        <v>13915</v>
      </c>
      <c r="N278" s="13">
        <v>6073</v>
      </c>
      <c r="O278" s="19">
        <f t="shared" ref="O278:O280" si="101">(M278-N278)+L278</f>
        <v>12477</v>
      </c>
      <c r="P278" s="46"/>
      <c r="Q278" s="46"/>
    </row>
    <row r="279" spans="1:17" x14ac:dyDescent="0.2">
      <c r="A279" s="74" t="s">
        <v>17</v>
      </c>
      <c r="B279" s="72">
        <v>15592</v>
      </c>
      <c r="C279" s="55">
        <v>16866</v>
      </c>
      <c r="D279" s="79">
        <v>-1274</v>
      </c>
      <c r="E279" s="15">
        <v>8449</v>
      </c>
      <c r="F279" s="54">
        <v>2771</v>
      </c>
      <c r="G279" s="15">
        <v>4633</v>
      </c>
      <c r="H279" s="54">
        <v>654</v>
      </c>
      <c r="I279" s="54">
        <v>2921</v>
      </c>
      <c r="J279" s="13">
        <v>1712</v>
      </c>
      <c r="K279" s="12">
        <f>E279+F279-J279</f>
        <v>9508</v>
      </c>
      <c r="L279" s="14">
        <f t="shared" si="100"/>
        <v>8234</v>
      </c>
      <c r="M279" s="15">
        <v>14194</v>
      </c>
      <c r="N279" s="13">
        <v>6106</v>
      </c>
      <c r="O279" s="19">
        <f t="shared" si="101"/>
        <v>16322</v>
      </c>
      <c r="P279" s="46"/>
      <c r="Q279" s="46"/>
    </row>
    <row r="280" spans="1:17" ht="13.5" thickBot="1" x14ac:dyDescent="0.25">
      <c r="A280" s="74" t="s">
        <v>18</v>
      </c>
      <c r="B280" s="72">
        <v>10077</v>
      </c>
      <c r="C280" s="55">
        <v>11088</v>
      </c>
      <c r="D280" s="79">
        <v>-1011</v>
      </c>
      <c r="E280" s="15">
        <v>7993</v>
      </c>
      <c r="F280" s="54">
        <v>-1084</v>
      </c>
      <c r="G280" s="15">
        <v>2444</v>
      </c>
      <c r="H280" s="54">
        <v>523</v>
      </c>
      <c r="I280" s="54">
        <v>1180</v>
      </c>
      <c r="J280" s="13">
        <v>1264</v>
      </c>
      <c r="K280" s="33">
        <f>E280+F280-J280</f>
        <v>5645</v>
      </c>
      <c r="L280" s="14">
        <f t="shared" si="100"/>
        <v>4634</v>
      </c>
      <c r="M280" s="15">
        <v>12683</v>
      </c>
      <c r="N280" s="13">
        <v>6789</v>
      </c>
      <c r="O280" s="19">
        <f t="shared" si="101"/>
        <v>10528</v>
      </c>
      <c r="P280" s="46"/>
      <c r="Q280" s="46"/>
    </row>
    <row r="281" spans="1:17" ht="13.5" thickBot="1" x14ac:dyDescent="0.25">
      <c r="A281" s="75" t="s">
        <v>1</v>
      </c>
      <c r="B281" s="44">
        <f>SUM(B277:B280)</f>
        <v>59002</v>
      </c>
      <c r="C281" s="40">
        <f>SUM(C277:C280)</f>
        <v>69416</v>
      </c>
      <c r="D281" s="43">
        <f>SUM(D277:D280)</f>
        <v>-10414</v>
      </c>
      <c r="E281" s="44">
        <f>SUM(E277:E280)</f>
        <v>42120</v>
      </c>
      <c r="F281" s="39">
        <f>SUM(F277:F280)</f>
        <v>-4318</v>
      </c>
      <c r="G281" s="44">
        <f t="shared" ref="G281" si="102">SUM(G277:G280)</f>
        <v>14131</v>
      </c>
      <c r="H281" s="39">
        <f t="shared" ref="H281" si="103">SUM(H277:H280)</f>
        <v>2219</v>
      </c>
      <c r="I281" s="39">
        <f t="shared" ref="I281" si="104">SUM(I277:I280)</f>
        <v>7424</v>
      </c>
      <c r="J281" s="40">
        <f t="shared" ref="J281" si="105">SUM(J277:J280)</f>
        <v>6707</v>
      </c>
      <c r="K281" s="41">
        <f>SUM(K277:K280)</f>
        <v>31095</v>
      </c>
      <c r="L281" s="43">
        <f>SUM(L277:L280)</f>
        <v>20681</v>
      </c>
      <c r="M281" s="44">
        <f>SUM(M277:M280)</f>
        <v>53712</v>
      </c>
      <c r="N281" s="40">
        <f>SUM(N277:N280)</f>
        <v>25540</v>
      </c>
      <c r="O281" s="41">
        <f>SUM(O277:O280)</f>
        <v>48853</v>
      </c>
      <c r="P281" s="46"/>
      <c r="Q281" s="46"/>
    </row>
    <row r="282" spans="1:17" x14ac:dyDescent="0.2">
      <c r="A282" s="73">
        <v>2018</v>
      </c>
      <c r="B282" s="72"/>
      <c r="C282" s="55"/>
      <c r="D282" s="79"/>
      <c r="E282" s="15"/>
      <c r="F282" s="54"/>
      <c r="G282" s="15"/>
      <c r="H282" s="54"/>
      <c r="I282" s="54"/>
      <c r="J282" s="13"/>
      <c r="K282" s="93"/>
      <c r="L282" s="79"/>
      <c r="M282" s="15"/>
      <c r="N282" s="13"/>
      <c r="O282" s="19"/>
      <c r="P282" s="46"/>
      <c r="Q282" s="46"/>
    </row>
    <row r="283" spans="1:17" x14ac:dyDescent="0.2">
      <c r="A283" s="74" t="s">
        <v>15</v>
      </c>
      <c r="B283" s="72">
        <v>14897</v>
      </c>
      <c r="C283" s="55">
        <v>15069</v>
      </c>
      <c r="D283" s="79">
        <v>-172</v>
      </c>
      <c r="E283" s="15">
        <v>10619</v>
      </c>
      <c r="F283" s="54">
        <v>-2025</v>
      </c>
      <c r="G283" s="15">
        <v>2751</v>
      </c>
      <c r="H283" s="54">
        <v>556</v>
      </c>
      <c r="I283" s="54">
        <v>1187</v>
      </c>
      <c r="J283" s="13">
        <v>1564</v>
      </c>
      <c r="K283" s="12">
        <f>E283+F283-J283</f>
        <v>7030</v>
      </c>
      <c r="L283" s="14">
        <f>D283+K283</f>
        <v>6858</v>
      </c>
      <c r="M283" s="15">
        <v>12537</v>
      </c>
      <c r="N283" s="13">
        <v>6809</v>
      </c>
      <c r="O283" s="19">
        <f>(M283-N283)+L283</f>
        <v>12586</v>
      </c>
      <c r="P283" s="46"/>
      <c r="Q283" s="46"/>
    </row>
    <row r="284" spans="1:17" x14ac:dyDescent="0.2">
      <c r="A284" s="74" t="s">
        <v>16</v>
      </c>
      <c r="B284" s="72">
        <v>21298</v>
      </c>
      <c r="C284" s="55">
        <v>22088</v>
      </c>
      <c r="D284" s="79">
        <v>-790</v>
      </c>
      <c r="E284" s="15">
        <v>11636</v>
      </c>
      <c r="F284" s="54">
        <v>-767</v>
      </c>
      <c r="G284" s="15">
        <v>2973</v>
      </c>
      <c r="H284" s="54">
        <v>538</v>
      </c>
      <c r="I284" s="54">
        <v>1939</v>
      </c>
      <c r="J284" s="13">
        <v>1034</v>
      </c>
      <c r="K284" s="12">
        <f>E284+F284-J284</f>
        <v>9835</v>
      </c>
      <c r="L284" s="14">
        <f t="shared" ref="L284:L286" si="106">D284+K284</f>
        <v>9045</v>
      </c>
      <c r="M284" s="15">
        <v>13573</v>
      </c>
      <c r="N284" s="13">
        <v>6405</v>
      </c>
      <c r="O284" s="19">
        <f t="shared" ref="O284:O286" si="107">(M284-N284)+L284</f>
        <v>16213</v>
      </c>
      <c r="P284" s="46"/>
      <c r="Q284" s="46"/>
    </row>
    <row r="285" spans="1:17" x14ac:dyDescent="0.2">
      <c r="A285" s="74" t="s">
        <v>17</v>
      </c>
      <c r="B285" s="72">
        <v>14480</v>
      </c>
      <c r="C285" s="55">
        <v>14721</v>
      </c>
      <c r="D285" s="79">
        <v>-241</v>
      </c>
      <c r="E285" s="15">
        <v>10392</v>
      </c>
      <c r="F285" s="54">
        <v>2280</v>
      </c>
      <c r="G285" s="15">
        <v>4075</v>
      </c>
      <c r="H285" s="54">
        <v>670</v>
      </c>
      <c r="I285" s="54">
        <v>2935</v>
      </c>
      <c r="J285" s="13">
        <v>1140</v>
      </c>
      <c r="K285" s="12">
        <f>E285+F285-J285</f>
        <v>11532</v>
      </c>
      <c r="L285" s="14">
        <f t="shared" si="106"/>
        <v>11291</v>
      </c>
      <c r="M285" s="15">
        <v>13792</v>
      </c>
      <c r="N285" s="13">
        <v>6099</v>
      </c>
      <c r="O285" s="19">
        <f t="shared" si="107"/>
        <v>18984</v>
      </c>
      <c r="P285" s="46"/>
      <c r="Q285" s="46"/>
    </row>
    <row r="286" spans="1:17" ht="13.5" thickBot="1" x14ac:dyDescent="0.25">
      <c r="A286" s="74" t="s">
        <v>18</v>
      </c>
      <c r="B286" s="72">
        <v>10911</v>
      </c>
      <c r="C286" s="55">
        <v>10853</v>
      </c>
      <c r="D286" s="79">
        <v>58</v>
      </c>
      <c r="E286" s="15">
        <v>9367</v>
      </c>
      <c r="F286" s="54">
        <v>-1049</v>
      </c>
      <c r="G286" s="15">
        <v>2659</v>
      </c>
      <c r="H286" s="54">
        <v>548</v>
      </c>
      <c r="I286" s="54">
        <v>1256</v>
      </c>
      <c r="J286" s="13">
        <v>1403</v>
      </c>
      <c r="K286" s="12">
        <f>E286+F286-J286</f>
        <v>6915</v>
      </c>
      <c r="L286" s="14">
        <f t="shared" si="106"/>
        <v>6973</v>
      </c>
      <c r="M286" s="15">
        <v>12626</v>
      </c>
      <c r="N286" s="13">
        <v>6683</v>
      </c>
      <c r="O286" s="19">
        <f t="shared" si="107"/>
        <v>12916</v>
      </c>
      <c r="P286" s="46"/>
      <c r="Q286" s="46"/>
    </row>
    <row r="287" spans="1:17" ht="13.5" thickBot="1" x14ac:dyDescent="0.25">
      <c r="A287" s="75" t="s">
        <v>1</v>
      </c>
      <c r="B287" s="44">
        <f>SUM(B283:B286)</f>
        <v>61586</v>
      </c>
      <c r="C287" s="40">
        <f>SUM(C283:C286)</f>
        <v>62731</v>
      </c>
      <c r="D287" s="43">
        <f>SUM(D283:D286)</f>
        <v>-1145</v>
      </c>
      <c r="E287" s="44">
        <f>SUM(E283:E286)</f>
        <v>42014</v>
      </c>
      <c r="F287" s="39">
        <f>SUM(F283:F286)</f>
        <v>-1561</v>
      </c>
      <c r="G287" s="44">
        <f t="shared" ref="G287" si="108">SUM(G283:G286)</f>
        <v>12458</v>
      </c>
      <c r="H287" s="39">
        <f t="shared" ref="H287" si="109">SUM(H283:H286)</f>
        <v>2312</v>
      </c>
      <c r="I287" s="39">
        <f t="shared" ref="I287" si="110">SUM(I283:I286)</f>
        <v>7317</v>
      </c>
      <c r="J287" s="40">
        <f t="shared" ref="J287" si="111">SUM(J283:J286)</f>
        <v>5141</v>
      </c>
      <c r="K287" s="42">
        <f>SUM(K283:K286)</f>
        <v>35312</v>
      </c>
      <c r="L287" s="43">
        <f>SUM(L283:L286)</f>
        <v>34167</v>
      </c>
      <c r="M287" s="44">
        <f>SUM(M283:M286)</f>
        <v>52528</v>
      </c>
      <c r="N287" s="40">
        <f>SUM(N283:N286)</f>
        <v>25996</v>
      </c>
      <c r="O287" s="41">
        <f>SUM(O283:O286)</f>
        <v>60699</v>
      </c>
      <c r="P287" s="46"/>
      <c r="Q287" s="46"/>
    </row>
    <row r="288" spans="1:17" x14ac:dyDescent="0.2">
      <c r="A288" s="73">
        <v>2019</v>
      </c>
      <c r="B288" s="72"/>
      <c r="C288" s="55"/>
      <c r="D288" s="79"/>
      <c r="E288" s="15"/>
      <c r="F288" s="54"/>
      <c r="G288" s="15"/>
      <c r="H288" s="54"/>
      <c r="I288" s="54"/>
      <c r="J288" s="13"/>
      <c r="K288" s="12"/>
      <c r="L288" s="79"/>
      <c r="M288" s="15"/>
      <c r="N288" s="13"/>
      <c r="O288" s="19"/>
      <c r="P288" s="46"/>
      <c r="Q288" s="46"/>
    </row>
    <row r="289" spans="1:26" x14ac:dyDescent="0.2">
      <c r="A289" s="74" t="s">
        <v>15</v>
      </c>
      <c r="B289" s="72">
        <v>13741</v>
      </c>
      <c r="C289" s="55">
        <v>13599</v>
      </c>
      <c r="D289" s="79">
        <v>142</v>
      </c>
      <c r="E289" s="15">
        <v>8545</v>
      </c>
      <c r="F289" s="54">
        <v>503</v>
      </c>
      <c r="G289" s="15">
        <v>2778</v>
      </c>
      <c r="H289" s="54">
        <v>553</v>
      </c>
      <c r="I289" s="54">
        <v>1159</v>
      </c>
      <c r="J289" s="13">
        <v>1619</v>
      </c>
      <c r="K289" s="12">
        <f>E289+F289-J289</f>
        <v>7429</v>
      </c>
      <c r="L289" s="14">
        <f>D289+K289</f>
        <v>7571</v>
      </c>
      <c r="M289" s="15">
        <v>12472</v>
      </c>
      <c r="N289" s="13">
        <v>6628</v>
      </c>
      <c r="O289" s="19">
        <f>(M289-N289)+L289</f>
        <v>13415</v>
      </c>
      <c r="P289" s="46"/>
      <c r="Q289" s="46"/>
    </row>
    <row r="290" spans="1:26" x14ac:dyDescent="0.2">
      <c r="A290" s="74" t="s">
        <v>16</v>
      </c>
      <c r="B290" s="72">
        <v>19357</v>
      </c>
      <c r="C290" s="55">
        <v>21348</v>
      </c>
      <c r="D290" s="79">
        <v>-1991</v>
      </c>
      <c r="E290" s="15">
        <v>12419</v>
      </c>
      <c r="F290" s="54">
        <v>1354</v>
      </c>
      <c r="G290" s="15">
        <v>2818</v>
      </c>
      <c r="H290" s="54">
        <v>531</v>
      </c>
      <c r="I290" s="54">
        <v>1849</v>
      </c>
      <c r="J290" s="13">
        <v>969</v>
      </c>
      <c r="K290" s="12">
        <f>E290+F290-J290</f>
        <v>12804</v>
      </c>
      <c r="L290" s="14">
        <f t="shared" ref="L290:L292" si="112">D290+K290</f>
        <v>10813</v>
      </c>
      <c r="M290" s="15">
        <v>13434</v>
      </c>
      <c r="N290" s="13">
        <v>6339</v>
      </c>
      <c r="O290" s="19">
        <f t="shared" ref="O290:O292" si="113">(M290-N290)+L290</f>
        <v>17908</v>
      </c>
      <c r="P290" s="46"/>
      <c r="Q290" s="46"/>
    </row>
    <row r="291" spans="1:26" x14ac:dyDescent="0.2">
      <c r="A291" s="74" t="s">
        <v>17</v>
      </c>
      <c r="B291" s="72">
        <v>16777</v>
      </c>
      <c r="C291" s="55">
        <v>16706</v>
      </c>
      <c r="D291" s="79">
        <v>71</v>
      </c>
      <c r="E291" s="15">
        <v>12700</v>
      </c>
      <c r="F291" s="54">
        <v>2990</v>
      </c>
      <c r="G291" s="15">
        <v>4245</v>
      </c>
      <c r="H291" s="54">
        <v>758</v>
      </c>
      <c r="I291" s="54">
        <v>2735</v>
      </c>
      <c r="J291" s="13">
        <v>1510</v>
      </c>
      <c r="K291" s="12">
        <f>E291+F291-J291</f>
        <v>14180</v>
      </c>
      <c r="L291" s="14">
        <f t="shared" si="112"/>
        <v>14251</v>
      </c>
      <c r="M291" s="15">
        <v>13631</v>
      </c>
      <c r="N291" s="13">
        <v>6298</v>
      </c>
      <c r="O291" s="19">
        <f t="shared" si="113"/>
        <v>21584</v>
      </c>
      <c r="P291" s="46"/>
      <c r="Q291" s="46"/>
    </row>
    <row r="292" spans="1:26" ht="13.5" thickBot="1" x14ac:dyDescent="0.25">
      <c r="A292" s="74" t="s">
        <v>18</v>
      </c>
      <c r="B292" s="72">
        <v>11463</v>
      </c>
      <c r="C292" s="55">
        <v>10755</v>
      </c>
      <c r="D292" s="79">
        <v>708</v>
      </c>
      <c r="E292" s="15">
        <v>10053</v>
      </c>
      <c r="F292" s="54">
        <v>1197</v>
      </c>
      <c r="G292" s="15">
        <v>2252</v>
      </c>
      <c r="H292" s="54">
        <v>573</v>
      </c>
      <c r="I292" s="54">
        <v>1115</v>
      </c>
      <c r="J292" s="13">
        <v>1137</v>
      </c>
      <c r="K292" s="12">
        <f>E292+F292-J292</f>
        <v>10113</v>
      </c>
      <c r="L292" s="14">
        <f t="shared" si="112"/>
        <v>10821</v>
      </c>
      <c r="M292" s="15">
        <v>12256</v>
      </c>
      <c r="N292" s="13">
        <v>6877</v>
      </c>
      <c r="O292" s="19">
        <f t="shared" si="113"/>
        <v>16200</v>
      </c>
      <c r="P292" s="46"/>
      <c r="Q292" s="46"/>
    </row>
    <row r="293" spans="1:26" ht="13.5" thickBot="1" x14ac:dyDescent="0.25">
      <c r="A293" s="75" t="s">
        <v>1</v>
      </c>
      <c r="B293" s="44">
        <f>SUM(B289:B292)</f>
        <v>61338</v>
      </c>
      <c r="C293" s="40">
        <f>SUM(C289:C292)</f>
        <v>62408</v>
      </c>
      <c r="D293" s="43">
        <f>SUM(D289:D292)</f>
        <v>-1070</v>
      </c>
      <c r="E293" s="44">
        <f>SUM(E289:E292)</f>
        <v>43717</v>
      </c>
      <c r="F293" s="39">
        <f>SUM(F289:F292)</f>
        <v>6044</v>
      </c>
      <c r="G293" s="44">
        <f t="shared" ref="G293" si="114">SUM(G289:G292)</f>
        <v>12093</v>
      </c>
      <c r="H293" s="39">
        <f t="shared" ref="H293" si="115">SUM(H289:H292)</f>
        <v>2415</v>
      </c>
      <c r="I293" s="39">
        <f t="shared" ref="I293" si="116">SUM(I289:I292)</f>
        <v>6858</v>
      </c>
      <c r="J293" s="40">
        <f t="shared" ref="J293" si="117">SUM(J289:J292)</f>
        <v>5235</v>
      </c>
      <c r="K293" s="42">
        <f>SUM(K289:K292)</f>
        <v>44526</v>
      </c>
      <c r="L293" s="43">
        <f>SUM(L289:L292)</f>
        <v>43456</v>
      </c>
      <c r="M293" s="44">
        <f>SUM(M289:M292)</f>
        <v>51793</v>
      </c>
      <c r="N293" s="40">
        <f>SUM(N289:N292)</f>
        <v>26142</v>
      </c>
      <c r="O293" s="41">
        <f>SUM(O289:O292)</f>
        <v>69107</v>
      </c>
      <c r="P293" s="46"/>
      <c r="Q293" s="46"/>
      <c r="R293" s="46"/>
      <c r="S293" s="46"/>
      <c r="T293" s="46"/>
      <c r="U293" s="46"/>
      <c r="V293" s="46"/>
      <c r="W293" s="46"/>
      <c r="X293" s="46"/>
      <c r="Y293" s="46"/>
      <c r="Z293" s="46"/>
    </row>
    <row r="294" spans="1:26" x14ac:dyDescent="0.2">
      <c r="A294" s="73">
        <v>2020</v>
      </c>
      <c r="B294" s="72"/>
      <c r="C294" s="55"/>
      <c r="D294" s="79"/>
      <c r="E294" s="15"/>
      <c r="F294" s="54"/>
      <c r="G294" s="15"/>
      <c r="H294" s="54"/>
      <c r="I294" s="54"/>
      <c r="J294" s="13"/>
      <c r="K294" s="12"/>
      <c r="L294" s="79"/>
      <c r="M294" s="15"/>
      <c r="N294" s="13"/>
      <c r="O294" s="19"/>
      <c r="P294" s="46"/>
      <c r="Q294" s="46"/>
    </row>
    <row r="295" spans="1:26" x14ac:dyDescent="0.2">
      <c r="A295" s="74" t="s">
        <v>15</v>
      </c>
      <c r="B295" s="72">
        <v>17097</v>
      </c>
      <c r="C295" s="55">
        <v>16202</v>
      </c>
      <c r="D295" s="79">
        <v>895</v>
      </c>
      <c r="E295" s="15">
        <v>8478</v>
      </c>
      <c r="F295" s="54">
        <v>-614</v>
      </c>
      <c r="G295" s="15">
        <v>2639</v>
      </c>
      <c r="H295" s="54">
        <v>600</v>
      </c>
      <c r="I295" s="54">
        <v>1258</v>
      </c>
      <c r="J295" s="13">
        <v>1381</v>
      </c>
      <c r="K295" s="12">
        <f>E295+F295-J295</f>
        <v>6483</v>
      </c>
      <c r="L295" s="14">
        <f>D295+K295</f>
        <v>7378</v>
      </c>
      <c r="M295" s="15">
        <v>12328</v>
      </c>
      <c r="N295" s="13">
        <v>7109</v>
      </c>
      <c r="O295" s="19">
        <f>(M295-N295)+L295</f>
        <v>12597</v>
      </c>
      <c r="P295" s="46"/>
      <c r="Q295" s="46"/>
    </row>
    <row r="296" spans="1:26" x14ac:dyDescent="0.2">
      <c r="A296" s="74" t="s">
        <v>16</v>
      </c>
      <c r="B296" s="72">
        <v>16873</v>
      </c>
      <c r="C296" s="55">
        <v>20924</v>
      </c>
      <c r="D296" s="79">
        <v>-4051</v>
      </c>
      <c r="E296" s="15">
        <v>4263</v>
      </c>
      <c r="F296" s="54">
        <v>-3375</v>
      </c>
      <c r="G296" s="15">
        <v>1037</v>
      </c>
      <c r="H296" s="54">
        <v>158</v>
      </c>
      <c r="I296" s="54">
        <v>610</v>
      </c>
      <c r="J296" s="13">
        <v>427</v>
      </c>
      <c r="K296" s="12">
        <f>E296+F296-J296</f>
        <v>461</v>
      </c>
      <c r="L296" s="14">
        <f t="shared" ref="L296:L298" si="118">D296+K296</f>
        <v>-3590</v>
      </c>
      <c r="M296" s="15">
        <v>12570</v>
      </c>
      <c r="N296" s="13">
        <v>6840</v>
      </c>
      <c r="O296" s="19">
        <f t="shared" ref="O296:O298" si="119">(M296-N296)+L296</f>
        <v>2140</v>
      </c>
      <c r="P296" s="46"/>
      <c r="Q296" s="46"/>
    </row>
    <row r="297" spans="1:26" x14ac:dyDescent="0.2">
      <c r="A297" s="74" t="s">
        <v>17</v>
      </c>
      <c r="B297" s="72">
        <v>10594</v>
      </c>
      <c r="C297" s="55">
        <v>11228</v>
      </c>
      <c r="D297" s="79">
        <v>-634</v>
      </c>
      <c r="E297" s="15">
        <v>4895</v>
      </c>
      <c r="F297" s="54">
        <v>-5135</v>
      </c>
      <c r="G297" s="15">
        <v>2368</v>
      </c>
      <c r="H297" s="54">
        <v>304</v>
      </c>
      <c r="I297" s="54">
        <v>2094</v>
      </c>
      <c r="J297" s="13">
        <v>274</v>
      </c>
      <c r="K297" s="12">
        <f>E297+F297-J297</f>
        <v>-514</v>
      </c>
      <c r="L297" s="14">
        <f t="shared" si="118"/>
        <v>-1148</v>
      </c>
      <c r="M297" s="15">
        <v>12645</v>
      </c>
      <c r="N297" s="13">
        <v>6878</v>
      </c>
      <c r="O297" s="19">
        <f t="shared" si="119"/>
        <v>4619</v>
      </c>
      <c r="P297" s="46"/>
      <c r="Q297" s="46"/>
    </row>
    <row r="298" spans="1:26" ht="13.5" thickBot="1" x14ac:dyDescent="0.25">
      <c r="A298" s="74" t="s">
        <v>18</v>
      </c>
      <c r="B298" s="72">
        <v>7270</v>
      </c>
      <c r="C298" s="55">
        <v>8699</v>
      </c>
      <c r="D298" s="79">
        <v>-1429</v>
      </c>
      <c r="E298" s="15">
        <v>5334</v>
      </c>
      <c r="F298" s="54">
        <v>577</v>
      </c>
      <c r="G298" s="15">
        <v>2283</v>
      </c>
      <c r="H298" s="54">
        <v>354</v>
      </c>
      <c r="I298" s="54">
        <v>1107</v>
      </c>
      <c r="J298" s="51">
        <v>1176</v>
      </c>
      <c r="K298" s="12">
        <f>E298+F298-J298</f>
        <v>4735</v>
      </c>
      <c r="L298" s="14">
        <f t="shared" si="118"/>
        <v>3306</v>
      </c>
      <c r="M298" s="15">
        <v>11528</v>
      </c>
      <c r="N298" s="13">
        <v>8407</v>
      </c>
      <c r="O298" s="19">
        <f t="shared" si="119"/>
        <v>6427</v>
      </c>
      <c r="P298" s="46"/>
      <c r="Q298" s="46"/>
      <c r="R298" s="46"/>
    </row>
    <row r="299" spans="1:26" ht="13.5" thickBot="1" x14ac:dyDescent="0.25">
      <c r="A299" s="75" t="s">
        <v>1</v>
      </c>
      <c r="B299" s="44">
        <f>SUM(B295:B298)</f>
        <v>51834</v>
      </c>
      <c r="C299" s="40">
        <f>SUM(C295:C298)</f>
        <v>57053</v>
      </c>
      <c r="D299" s="43">
        <f>SUM(D295:D298)</f>
        <v>-5219</v>
      </c>
      <c r="E299" s="44">
        <f>SUM(E295:E298)</f>
        <v>22970</v>
      </c>
      <c r="F299" s="39">
        <f>SUM(F295:F298)</f>
        <v>-8547</v>
      </c>
      <c r="G299" s="44">
        <f t="shared" ref="G299" si="120">SUM(G295:G298)</f>
        <v>8327</v>
      </c>
      <c r="H299" s="39">
        <f t="shared" ref="H299" si="121">SUM(H295:H298)</f>
        <v>1416</v>
      </c>
      <c r="I299" s="39">
        <f t="shared" ref="I299" si="122">SUM(I295:I298)</f>
        <v>5069</v>
      </c>
      <c r="J299" s="106">
        <f t="shared" ref="J299" si="123">SUM(J295:J298)</f>
        <v>3258</v>
      </c>
      <c r="K299" s="42">
        <f>SUM(K295:K298)</f>
        <v>11165</v>
      </c>
      <c r="L299" s="43">
        <f>SUM(L295:L298)</f>
        <v>5946</v>
      </c>
      <c r="M299" s="44">
        <f>SUM(M295:M298)</f>
        <v>49071</v>
      </c>
      <c r="N299" s="40">
        <f>SUM(N295:N298)</f>
        <v>29234</v>
      </c>
      <c r="O299" s="41">
        <f>SUM(O295:O298)</f>
        <v>25783</v>
      </c>
      <c r="P299" s="46"/>
      <c r="Q299" s="46"/>
      <c r="R299" s="46"/>
      <c r="S299" s="46"/>
      <c r="T299" s="46"/>
      <c r="U299" s="46"/>
      <c r="V299" s="46"/>
      <c r="W299" s="46"/>
      <c r="X299" s="46"/>
      <c r="Y299" s="46"/>
      <c r="Z299" s="46"/>
    </row>
    <row r="300" spans="1:26" x14ac:dyDescent="0.2">
      <c r="A300" s="73">
        <v>2021</v>
      </c>
      <c r="B300" s="72"/>
      <c r="C300" s="55"/>
      <c r="D300" s="79"/>
      <c r="E300" s="15"/>
      <c r="F300" s="54"/>
      <c r="G300" s="15"/>
      <c r="H300" s="54"/>
      <c r="I300" s="54"/>
      <c r="J300" s="13"/>
      <c r="K300" s="12"/>
      <c r="L300" s="79"/>
      <c r="M300" s="15"/>
      <c r="N300" s="13"/>
      <c r="O300" s="19"/>
      <c r="P300" s="46"/>
      <c r="Q300" s="46"/>
      <c r="R300" s="46"/>
    </row>
    <row r="301" spans="1:26" x14ac:dyDescent="0.2">
      <c r="A301" s="74" t="s">
        <v>15</v>
      </c>
      <c r="B301" s="72">
        <v>12778</v>
      </c>
      <c r="C301" s="55">
        <v>15804</v>
      </c>
      <c r="D301" s="79">
        <v>-3026</v>
      </c>
      <c r="E301" s="15">
        <v>6775</v>
      </c>
      <c r="F301" s="54">
        <v>1072</v>
      </c>
      <c r="G301" s="15">
        <v>2499</v>
      </c>
      <c r="H301" s="54">
        <v>451</v>
      </c>
      <c r="I301" s="54">
        <v>847</v>
      </c>
      <c r="J301" s="13">
        <v>1652</v>
      </c>
      <c r="K301" s="12">
        <f>E301+F301-J301</f>
        <v>6195</v>
      </c>
      <c r="L301" s="14">
        <f>D301+K301</f>
        <v>3169</v>
      </c>
      <c r="M301" s="15">
        <v>12007</v>
      </c>
      <c r="N301" s="13">
        <v>7798</v>
      </c>
      <c r="O301" s="19">
        <f>(M301-N301)+L301</f>
        <v>7378</v>
      </c>
      <c r="P301" s="46"/>
      <c r="Q301" s="46"/>
      <c r="R301" s="46"/>
    </row>
    <row r="302" spans="1:26" x14ac:dyDescent="0.2">
      <c r="A302" s="74" t="s">
        <v>16</v>
      </c>
      <c r="B302" s="72">
        <v>19769</v>
      </c>
      <c r="C302" s="55">
        <v>24138</v>
      </c>
      <c r="D302" s="79">
        <v>-4369</v>
      </c>
      <c r="E302" s="15">
        <v>7018</v>
      </c>
      <c r="F302" s="54">
        <v>-1013</v>
      </c>
      <c r="G302" s="15">
        <v>2488</v>
      </c>
      <c r="H302" s="54">
        <v>457</v>
      </c>
      <c r="I302" s="54">
        <v>1012</v>
      </c>
      <c r="J302" s="13">
        <v>1476</v>
      </c>
      <c r="K302" s="12">
        <f>E302+F302-J302</f>
        <v>4529</v>
      </c>
      <c r="L302" s="14">
        <f t="shared" ref="L302:L304" si="124">D302+K302</f>
        <v>160</v>
      </c>
      <c r="M302" s="15">
        <v>12975</v>
      </c>
      <c r="N302" s="13">
        <v>7177</v>
      </c>
      <c r="O302" s="19">
        <f t="shared" ref="O302:O304" si="125">(M302-N302)+L302</f>
        <v>5958</v>
      </c>
      <c r="P302" s="46"/>
      <c r="Q302" s="46"/>
      <c r="R302" s="46"/>
    </row>
    <row r="303" spans="1:26" x14ac:dyDescent="0.2">
      <c r="A303" s="74" t="s">
        <v>17</v>
      </c>
      <c r="B303" s="72">
        <v>18529</v>
      </c>
      <c r="C303" s="55">
        <v>18283</v>
      </c>
      <c r="D303" s="79">
        <v>246</v>
      </c>
      <c r="E303" s="15">
        <v>11475</v>
      </c>
      <c r="F303" s="54">
        <v>3006</v>
      </c>
      <c r="G303" s="15">
        <v>4093</v>
      </c>
      <c r="H303" s="54">
        <v>662</v>
      </c>
      <c r="I303" s="54">
        <v>3055</v>
      </c>
      <c r="J303" s="13">
        <v>1038</v>
      </c>
      <c r="K303" s="12">
        <f>E303+F303-J303</f>
        <v>13443</v>
      </c>
      <c r="L303" s="14">
        <f t="shared" si="124"/>
        <v>13689</v>
      </c>
      <c r="M303" s="15">
        <v>13128</v>
      </c>
      <c r="N303" s="13">
        <v>7906</v>
      </c>
      <c r="O303" s="19">
        <f t="shared" si="125"/>
        <v>18911</v>
      </c>
      <c r="P303" s="46"/>
      <c r="Q303" s="46"/>
      <c r="R303" s="46"/>
    </row>
    <row r="304" spans="1:26" ht="13.5" thickBot="1" x14ac:dyDescent="0.25">
      <c r="A304" s="74" t="s">
        <v>18</v>
      </c>
      <c r="B304" s="72">
        <v>12149</v>
      </c>
      <c r="C304" s="55">
        <v>11401</v>
      </c>
      <c r="D304" s="79">
        <v>748</v>
      </c>
      <c r="E304" s="15">
        <v>14123</v>
      </c>
      <c r="F304" s="54">
        <v>-1808</v>
      </c>
      <c r="G304" s="15">
        <v>2755</v>
      </c>
      <c r="H304" s="54">
        <v>794</v>
      </c>
      <c r="I304" s="54">
        <v>1314</v>
      </c>
      <c r="J304" s="13">
        <v>1441</v>
      </c>
      <c r="K304" s="12">
        <f>E304+F304-J304</f>
        <v>10874</v>
      </c>
      <c r="L304" s="14">
        <f t="shared" si="124"/>
        <v>11622</v>
      </c>
      <c r="M304" s="15">
        <v>11855</v>
      </c>
      <c r="N304" s="13">
        <v>8382</v>
      </c>
      <c r="O304" s="19">
        <f t="shared" si="125"/>
        <v>15095</v>
      </c>
      <c r="P304" s="46"/>
      <c r="Q304" s="46"/>
    </row>
    <row r="305" spans="1:29" ht="13.5" thickBot="1" x14ac:dyDescent="0.25">
      <c r="A305" s="75" t="s">
        <v>1</v>
      </c>
      <c r="B305" s="44">
        <f>SUM(B301:B304)</f>
        <v>63225</v>
      </c>
      <c r="C305" s="40">
        <f>SUM(C301:C304)</f>
        <v>69626</v>
      </c>
      <c r="D305" s="43">
        <f>SUM(D301:D304)</f>
        <v>-6401</v>
      </c>
      <c r="E305" s="44">
        <f>SUM(E301:E304)</f>
        <v>39391</v>
      </c>
      <c r="F305" s="39">
        <f>SUM(F301:F304)</f>
        <v>1257</v>
      </c>
      <c r="G305" s="44">
        <f t="shared" ref="G305" si="126">SUM(G301:G304)</f>
        <v>11835</v>
      </c>
      <c r="H305" s="39">
        <f t="shared" ref="H305" si="127">SUM(H301:H304)</f>
        <v>2364</v>
      </c>
      <c r="I305" s="39">
        <f t="shared" ref="I305" si="128">SUM(I301:I304)</f>
        <v>6228</v>
      </c>
      <c r="J305" s="40">
        <f t="shared" ref="J305" si="129">SUM(J301:J304)</f>
        <v>5607</v>
      </c>
      <c r="K305" s="42">
        <f>SUM(K301:K304)</f>
        <v>35041</v>
      </c>
      <c r="L305" s="43">
        <f>SUM(L301:L304)</f>
        <v>28640</v>
      </c>
      <c r="M305" s="44">
        <f>SUM(M301:M304)</f>
        <v>49965</v>
      </c>
      <c r="N305" s="40">
        <f>SUM(N301:N304)</f>
        <v>31263</v>
      </c>
      <c r="O305" s="41">
        <f>SUM(O301:O304)</f>
        <v>47342</v>
      </c>
      <c r="P305" s="46"/>
      <c r="Q305" s="46"/>
      <c r="R305" s="46"/>
      <c r="S305" s="46"/>
      <c r="T305" s="46"/>
      <c r="U305" s="46"/>
      <c r="V305" s="46"/>
      <c r="W305" s="46"/>
      <c r="X305" s="46"/>
      <c r="Y305" s="46"/>
      <c r="Z305" s="46"/>
    </row>
    <row r="306" spans="1:29" x14ac:dyDescent="0.2">
      <c r="A306" s="73">
        <v>2022</v>
      </c>
      <c r="B306" s="72"/>
      <c r="C306" s="55"/>
      <c r="D306" s="79"/>
      <c r="E306" s="15"/>
      <c r="F306" s="54"/>
      <c r="G306" s="15"/>
      <c r="H306" s="54"/>
      <c r="I306" s="54"/>
      <c r="J306" s="13"/>
      <c r="K306" s="12"/>
      <c r="L306" s="79"/>
      <c r="M306" s="15"/>
      <c r="N306" s="13"/>
      <c r="O306" s="19"/>
      <c r="P306" s="46"/>
      <c r="Q306" s="46"/>
      <c r="R306" s="46"/>
    </row>
    <row r="307" spans="1:29" x14ac:dyDescent="0.2">
      <c r="A307" s="10" t="s">
        <v>15</v>
      </c>
      <c r="B307" s="72">
        <v>18755</v>
      </c>
      <c r="C307" s="55">
        <v>17455</v>
      </c>
      <c r="D307" s="79">
        <v>1300</v>
      </c>
      <c r="E307" s="15">
        <v>12707</v>
      </c>
      <c r="F307" s="54">
        <v>-203</v>
      </c>
      <c r="G307" s="15">
        <v>2838</v>
      </c>
      <c r="H307" s="54">
        <v>570</v>
      </c>
      <c r="I307" s="54">
        <v>1216</v>
      </c>
      <c r="J307" s="13">
        <v>1622</v>
      </c>
      <c r="K307" s="12">
        <f>E307+F307-J307</f>
        <v>10882</v>
      </c>
      <c r="L307" s="14">
        <f>D307+K307</f>
        <v>12182</v>
      </c>
      <c r="M307" s="15">
        <v>11268</v>
      </c>
      <c r="N307" s="13">
        <v>8031</v>
      </c>
      <c r="O307" s="19">
        <f>(M307-N307)+L307</f>
        <v>15419</v>
      </c>
      <c r="P307" s="46"/>
      <c r="Q307" s="46"/>
      <c r="R307" s="46"/>
    </row>
    <row r="308" spans="1:29" x14ac:dyDescent="0.2">
      <c r="A308" s="10" t="s">
        <v>16</v>
      </c>
      <c r="B308" s="72">
        <v>32090</v>
      </c>
      <c r="C308" s="55">
        <v>28738</v>
      </c>
      <c r="D308" s="79">
        <v>3352</v>
      </c>
      <c r="E308" s="15">
        <v>14255</v>
      </c>
      <c r="F308" s="54">
        <v>8668</v>
      </c>
      <c r="G308" s="15">
        <v>2737</v>
      </c>
      <c r="H308" s="54">
        <v>548</v>
      </c>
      <c r="I308" s="54">
        <v>1927</v>
      </c>
      <c r="J308" s="13">
        <v>810</v>
      </c>
      <c r="K308" s="12">
        <f>E308+F308-J308</f>
        <v>22113</v>
      </c>
      <c r="L308" s="14">
        <f t="shared" ref="L308:L310" si="130">D308+K308</f>
        <v>25465</v>
      </c>
      <c r="M308" s="15">
        <v>11866</v>
      </c>
      <c r="N308" s="13">
        <v>7396</v>
      </c>
      <c r="O308" s="19">
        <f t="shared" ref="O308:O310" si="131">(M308-N308)+L308</f>
        <v>29935</v>
      </c>
      <c r="P308" s="46"/>
      <c r="Q308" s="46"/>
      <c r="R308" s="46"/>
    </row>
    <row r="309" spans="1:29" x14ac:dyDescent="0.2">
      <c r="A309" s="10" t="s">
        <v>17</v>
      </c>
      <c r="B309" s="72">
        <v>31286</v>
      </c>
      <c r="C309" s="55">
        <v>13660</v>
      </c>
      <c r="D309" s="79">
        <v>17626</v>
      </c>
      <c r="E309" s="15">
        <v>12640</v>
      </c>
      <c r="F309" s="13">
        <v>16791</v>
      </c>
      <c r="G309" s="54">
        <v>4178</v>
      </c>
      <c r="H309" s="54">
        <v>704</v>
      </c>
      <c r="I309" s="54">
        <v>3109</v>
      </c>
      <c r="J309" s="13">
        <v>1069</v>
      </c>
      <c r="K309" s="12">
        <f>E309+F309-J309</f>
        <v>28362</v>
      </c>
      <c r="L309" s="14">
        <f t="shared" si="130"/>
        <v>45988</v>
      </c>
      <c r="M309" s="15">
        <v>12646</v>
      </c>
      <c r="N309" s="13">
        <v>8175</v>
      </c>
      <c r="O309" s="19">
        <f t="shared" si="131"/>
        <v>50459</v>
      </c>
      <c r="P309" s="46"/>
      <c r="Q309" s="46"/>
      <c r="R309" s="46"/>
    </row>
    <row r="310" spans="1:29" ht="13.5" thickBot="1" x14ac:dyDescent="0.25">
      <c r="A310" s="10" t="s">
        <v>18</v>
      </c>
      <c r="B310" s="72">
        <v>19579</v>
      </c>
      <c r="C310" s="55">
        <v>9060</v>
      </c>
      <c r="D310" s="79">
        <v>10519</v>
      </c>
      <c r="E310" s="15">
        <v>9933</v>
      </c>
      <c r="F310" s="54">
        <v>15037</v>
      </c>
      <c r="G310" s="15">
        <v>2729</v>
      </c>
      <c r="H310" s="54">
        <v>575</v>
      </c>
      <c r="I310" s="54">
        <v>1338</v>
      </c>
      <c r="J310" s="13">
        <v>1391</v>
      </c>
      <c r="K310" s="12">
        <f>E310+F310-J310</f>
        <v>23579</v>
      </c>
      <c r="L310" s="14">
        <f t="shared" si="130"/>
        <v>34098</v>
      </c>
      <c r="M310" s="15">
        <v>11695</v>
      </c>
      <c r="N310" s="13">
        <v>8699</v>
      </c>
      <c r="O310" s="19">
        <f t="shared" si="131"/>
        <v>37094</v>
      </c>
      <c r="P310" s="46"/>
      <c r="Q310" s="46"/>
    </row>
    <row r="311" spans="1:29" ht="13.5" thickBot="1" x14ac:dyDescent="0.25">
      <c r="A311" s="87" t="s">
        <v>1</v>
      </c>
      <c r="B311" s="44">
        <f>SUM(B307:B310)</f>
        <v>101710</v>
      </c>
      <c r="C311" s="40">
        <f>SUM(C307:C310)</f>
        <v>68913</v>
      </c>
      <c r="D311" s="42">
        <f>SUM(D307:D310)</f>
        <v>32797</v>
      </c>
      <c r="E311" s="39">
        <f>SUM(E307:E310)</f>
        <v>49535</v>
      </c>
      <c r="F311" s="39">
        <f>SUM(F307:F310)</f>
        <v>40293</v>
      </c>
      <c r="G311" s="44">
        <f t="shared" ref="G311" si="132">SUM(G307:G310)</f>
        <v>12482</v>
      </c>
      <c r="H311" s="39">
        <f t="shared" ref="H311" si="133">SUM(H307:H310)</f>
        <v>2397</v>
      </c>
      <c r="I311" s="39">
        <f t="shared" ref="I311" si="134">SUM(I307:I310)</f>
        <v>7590</v>
      </c>
      <c r="J311" s="40">
        <f t="shared" ref="J311" si="135">SUM(J307:J310)</f>
        <v>4892</v>
      </c>
      <c r="K311" s="42">
        <f>SUM(K307:K310)</f>
        <v>84936</v>
      </c>
      <c r="L311" s="43">
        <f>SUM(L307:L310)</f>
        <v>117733</v>
      </c>
      <c r="M311" s="44">
        <f>SUM(M307:M310)</f>
        <v>47475</v>
      </c>
      <c r="N311" s="40">
        <f>SUM(N307:N310)</f>
        <v>32301</v>
      </c>
      <c r="O311" s="43">
        <f>SUM(O307:O310)</f>
        <v>132907</v>
      </c>
      <c r="P311" s="46"/>
      <c r="Q311" s="46"/>
      <c r="R311" s="46"/>
      <c r="S311" s="46"/>
      <c r="T311" s="46"/>
      <c r="U311" s="46"/>
      <c r="V311" s="46"/>
      <c r="W311" s="46"/>
      <c r="X311" s="46"/>
      <c r="Y311" s="46"/>
      <c r="Z311" s="46"/>
      <c r="AA311" s="46"/>
      <c r="AB311" s="46"/>
      <c r="AC311" s="46"/>
    </row>
    <row r="312" spans="1:29" x14ac:dyDescent="0.2">
      <c r="A312" s="84">
        <v>2023</v>
      </c>
      <c r="B312" s="72"/>
      <c r="C312" s="55"/>
      <c r="D312" s="12"/>
      <c r="E312" s="54"/>
      <c r="F312" s="54"/>
      <c r="G312" s="15"/>
      <c r="H312" s="54"/>
      <c r="I312" s="54"/>
      <c r="J312" s="13"/>
      <c r="K312" s="79"/>
      <c r="L312" s="93"/>
      <c r="M312" s="15"/>
      <c r="N312" s="13"/>
      <c r="O312" s="93"/>
      <c r="P312" s="46"/>
      <c r="Q312" s="46"/>
      <c r="R312" s="46"/>
    </row>
    <row r="313" spans="1:29" x14ac:dyDescent="0.2">
      <c r="A313" s="85" t="s">
        <v>15</v>
      </c>
      <c r="B313" s="72">
        <v>29520</v>
      </c>
      <c r="C313" s="55">
        <v>15346</v>
      </c>
      <c r="D313" s="12">
        <v>14174</v>
      </c>
      <c r="E313" s="54">
        <v>17149</v>
      </c>
      <c r="F313" s="54">
        <v>13713</v>
      </c>
      <c r="G313" s="15">
        <v>2852</v>
      </c>
      <c r="H313" s="54">
        <v>581</v>
      </c>
      <c r="I313" s="54">
        <v>1240</v>
      </c>
      <c r="J313" s="13">
        <v>1612</v>
      </c>
      <c r="K313" s="79">
        <f>E313+F313-J313</f>
        <v>29250</v>
      </c>
      <c r="L313" s="12">
        <f>D313+K313</f>
        <v>43424</v>
      </c>
      <c r="M313" s="15">
        <v>11707</v>
      </c>
      <c r="N313" s="13">
        <v>8346</v>
      </c>
      <c r="O313" s="12">
        <f>(M313-N313)+L313</f>
        <v>46785</v>
      </c>
      <c r="P313" s="46"/>
      <c r="Q313" s="46"/>
      <c r="R313" s="46"/>
    </row>
    <row r="314" spans="1:29" x14ac:dyDescent="0.2">
      <c r="A314" s="74" t="s">
        <v>16</v>
      </c>
      <c r="B314" s="72">
        <v>33958</v>
      </c>
      <c r="C314" s="55">
        <v>20032</v>
      </c>
      <c r="D314" s="12">
        <v>13926</v>
      </c>
      <c r="E314" s="54">
        <v>14565</v>
      </c>
      <c r="F314" s="54">
        <v>17736</v>
      </c>
      <c r="G314" s="15">
        <v>2891</v>
      </c>
      <c r="H314" s="54"/>
      <c r="I314" s="54">
        <v>1961</v>
      </c>
      <c r="J314" s="13">
        <v>930</v>
      </c>
      <c r="K314" s="79">
        <f>E314+F314-J314</f>
        <v>31371</v>
      </c>
      <c r="L314" s="12">
        <f t="shared" ref="L314" si="136">D314+K314</f>
        <v>45297</v>
      </c>
      <c r="M314" s="15">
        <v>12475</v>
      </c>
      <c r="N314" s="13">
        <v>7711</v>
      </c>
      <c r="O314" s="12">
        <f t="shared" ref="O314" si="137">(M314-N314)+L314</f>
        <v>50061</v>
      </c>
      <c r="P314" s="46"/>
      <c r="Q314" s="46"/>
      <c r="R314" s="46"/>
    </row>
    <row r="315" spans="1:29" x14ac:dyDescent="0.2">
      <c r="A315" s="74" t="s">
        <v>17</v>
      </c>
      <c r="B315" s="72"/>
      <c r="C315" s="55"/>
      <c r="D315" s="12"/>
      <c r="E315" s="54"/>
      <c r="F315" s="54"/>
      <c r="G315" s="15"/>
      <c r="H315" s="54"/>
      <c r="I315" s="54"/>
      <c r="J315" s="13"/>
      <c r="K315" s="79"/>
      <c r="L315" s="12"/>
      <c r="M315" s="15"/>
      <c r="N315" s="13"/>
      <c r="O315" s="12"/>
      <c r="P315" s="46"/>
      <c r="Q315" s="46"/>
      <c r="R315" s="46"/>
    </row>
    <row r="316" spans="1:29" ht="13.5" thickBot="1" x14ac:dyDescent="0.25">
      <c r="A316" s="74" t="s">
        <v>18</v>
      </c>
      <c r="B316" s="72"/>
      <c r="C316" s="55"/>
      <c r="D316" s="33"/>
      <c r="E316" s="54"/>
      <c r="F316" s="54"/>
      <c r="G316" s="15"/>
      <c r="H316" s="54"/>
      <c r="I316" s="54"/>
      <c r="J316" s="13"/>
      <c r="K316" s="79"/>
      <c r="L316" s="33"/>
      <c r="M316" s="45"/>
      <c r="N316" s="51"/>
      <c r="O316" s="33"/>
      <c r="P316" s="46"/>
      <c r="Q316" s="46"/>
    </row>
    <row r="317" spans="1:29" ht="13.5" thickBot="1" x14ac:dyDescent="0.25">
      <c r="A317" s="75" t="s">
        <v>1</v>
      </c>
      <c r="B317" s="39">
        <f>SUM(B313:B316)</f>
        <v>63478</v>
      </c>
      <c r="C317" s="39">
        <f>SUM(C313:C316)</f>
        <v>35378</v>
      </c>
      <c r="D317" s="43">
        <f>SUM(D313:D316)</f>
        <v>28100</v>
      </c>
      <c r="E317" s="39">
        <f>SUM(E313:E316)</f>
        <v>31714</v>
      </c>
      <c r="F317" s="39">
        <f>SUM(F313:F316)</f>
        <v>31449</v>
      </c>
      <c r="G317" s="44">
        <f t="shared" ref="G317" si="138">SUM(G313:G316)</f>
        <v>5743</v>
      </c>
      <c r="H317" s="39">
        <f t="shared" ref="H317" si="139">SUM(H313:H316)</f>
        <v>581</v>
      </c>
      <c r="I317" s="39">
        <f t="shared" ref="I317" si="140">SUM(I313:I316)</f>
        <v>3201</v>
      </c>
      <c r="J317" s="40">
        <f t="shared" ref="J317" si="141">SUM(J313:J316)</f>
        <v>2542</v>
      </c>
      <c r="K317" s="43">
        <f>SUM(K313:K316)</f>
        <v>60621</v>
      </c>
      <c r="L317" s="43">
        <f>SUM(L313:L316)</f>
        <v>88721</v>
      </c>
      <c r="M317" s="88">
        <f>SUM(M313:M316)</f>
        <v>24182</v>
      </c>
      <c r="N317" s="88">
        <f>SUM(N313:N316)</f>
        <v>16057</v>
      </c>
      <c r="O317" s="43">
        <f>SUM(O313:O316)</f>
        <v>96846</v>
      </c>
      <c r="P317" s="46"/>
      <c r="Q317" s="46"/>
      <c r="R317" s="46"/>
      <c r="S317" s="46"/>
      <c r="T317" s="46"/>
      <c r="U317" s="46"/>
      <c r="V317" s="46"/>
      <c r="W317" s="46"/>
      <c r="X317" s="46"/>
      <c r="Y317" s="46"/>
      <c r="Z317" s="46"/>
      <c r="AA317" s="46"/>
      <c r="AB317" s="46"/>
      <c r="AC317" s="46"/>
    </row>
    <row r="318" spans="1:29" ht="66" customHeight="1" x14ac:dyDescent="0.2">
      <c r="A318" s="99" t="s">
        <v>72</v>
      </c>
      <c r="B318" s="99"/>
      <c r="C318" s="99"/>
      <c r="D318" s="99"/>
      <c r="E318" s="99"/>
      <c r="F318" s="99"/>
      <c r="G318" s="99"/>
      <c r="H318" s="99"/>
      <c r="I318" s="99"/>
      <c r="J318" s="99"/>
      <c r="K318" s="99"/>
      <c r="L318" s="99"/>
      <c r="M318" s="99"/>
      <c r="N318" s="99"/>
      <c r="O318" s="99"/>
      <c r="Q318" s="46"/>
    </row>
    <row r="319" spans="1:29" ht="15" x14ac:dyDescent="0.2">
      <c r="A319" s="34" t="s">
        <v>73</v>
      </c>
      <c r="B319" s="27"/>
      <c r="C319" s="27"/>
      <c r="D319" s="27"/>
      <c r="E319" s="27"/>
      <c r="F319" s="27"/>
      <c r="G319" s="27"/>
      <c r="H319" s="27"/>
      <c r="I319" s="27"/>
      <c r="J319" s="27"/>
      <c r="K319" s="27"/>
      <c r="L319" s="9"/>
      <c r="M319" s="9"/>
      <c r="N319" s="9"/>
      <c r="O319" s="9"/>
      <c r="Q319" s="46"/>
    </row>
    <row r="320" spans="1:29" ht="15" x14ac:dyDescent="0.2">
      <c r="A320" s="34" t="s">
        <v>74</v>
      </c>
      <c r="B320" s="28"/>
      <c r="C320" s="28"/>
      <c r="D320" s="28"/>
      <c r="E320" s="28"/>
      <c r="F320" s="28"/>
      <c r="G320" s="28"/>
      <c r="H320" s="9"/>
      <c r="I320" s="9"/>
      <c r="J320" s="9"/>
      <c r="K320" s="9"/>
      <c r="L320" s="9"/>
      <c r="M320" s="9"/>
      <c r="N320" s="9"/>
      <c r="O320" s="9"/>
      <c r="Q320" s="46"/>
    </row>
    <row r="321" spans="1:17" x14ac:dyDescent="0.2">
      <c r="A321" s="34" t="s">
        <v>20</v>
      </c>
      <c r="B321" s="9"/>
      <c r="C321" s="9"/>
      <c r="D321" s="9"/>
      <c r="E321" s="9"/>
      <c r="F321" s="9"/>
      <c r="G321" s="9"/>
      <c r="H321" s="9"/>
      <c r="I321" s="9"/>
      <c r="J321" s="9"/>
      <c r="K321" s="9"/>
      <c r="L321" s="9"/>
      <c r="M321" s="9"/>
      <c r="N321" s="9"/>
      <c r="O321" s="9"/>
      <c r="Q321" s="46"/>
    </row>
    <row r="322" spans="1:17" x14ac:dyDescent="0.2">
      <c r="A322" s="34" t="s">
        <v>21</v>
      </c>
      <c r="B322" s="9"/>
      <c r="C322" s="9"/>
      <c r="D322" s="9"/>
      <c r="E322" s="21"/>
      <c r="F322" s="21"/>
      <c r="G322" s="9"/>
      <c r="H322" s="9"/>
      <c r="I322" s="9"/>
      <c r="J322" s="9"/>
      <c r="K322" s="9"/>
      <c r="L322" s="9"/>
      <c r="M322" s="9"/>
      <c r="N322" s="9"/>
      <c r="O322" s="9"/>
      <c r="Q322" s="46"/>
    </row>
    <row r="323" spans="1:17" x14ac:dyDescent="0.2">
      <c r="A323" s="34" t="s">
        <v>19</v>
      </c>
      <c r="B323" s="9"/>
      <c r="C323" s="9"/>
      <c r="D323" s="9"/>
      <c r="E323" s="21"/>
      <c r="F323" s="21"/>
      <c r="G323" s="9"/>
      <c r="H323" s="9"/>
      <c r="I323" s="9"/>
      <c r="J323" s="9"/>
      <c r="K323" s="9"/>
      <c r="L323" s="9"/>
      <c r="M323" s="9"/>
      <c r="N323" s="9"/>
      <c r="O323" s="9"/>
      <c r="Q323" s="46"/>
    </row>
    <row r="324" spans="1:17" x14ac:dyDescent="0.2">
      <c r="A324" s="34" t="s">
        <v>87</v>
      </c>
      <c r="B324" s="9"/>
      <c r="C324" s="9"/>
      <c r="D324" s="9"/>
      <c r="E324" s="9"/>
      <c r="F324" s="9"/>
      <c r="G324" s="9"/>
      <c r="H324" s="9"/>
      <c r="I324" s="9"/>
      <c r="J324" s="9"/>
      <c r="K324" s="9"/>
      <c r="L324" s="9"/>
      <c r="M324" s="9"/>
      <c r="N324" s="9"/>
      <c r="O324" s="9"/>
      <c r="Q324" s="46"/>
    </row>
    <row r="325" spans="1:17" x14ac:dyDescent="0.2">
      <c r="B325" s="46"/>
    </row>
    <row r="326" spans="1:17" x14ac:dyDescent="0.2">
      <c r="A326" s="46"/>
      <c r="B326" s="46"/>
      <c r="C326" s="46"/>
      <c r="D326" s="46"/>
      <c r="E326" s="46"/>
      <c r="F326" s="46"/>
      <c r="G326" s="46"/>
      <c r="H326" s="46"/>
      <c r="I326" s="46"/>
      <c r="J326" s="46"/>
      <c r="K326" s="46"/>
      <c r="L326" s="46"/>
      <c r="M326" s="46"/>
      <c r="N326" s="46"/>
      <c r="O326" s="46"/>
    </row>
    <row r="327" spans="1:17" x14ac:dyDescent="0.2">
      <c r="B327" s="46"/>
      <c r="C327" s="46"/>
      <c r="D327" s="46"/>
      <c r="E327" s="46"/>
      <c r="F327" s="46"/>
      <c r="G327" s="46"/>
      <c r="H327" s="46"/>
      <c r="I327" s="46"/>
      <c r="J327" s="46"/>
      <c r="K327" s="46"/>
      <c r="L327" s="46"/>
      <c r="M327" s="46"/>
      <c r="N327" s="46"/>
      <c r="O327" s="46"/>
    </row>
  </sheetData>
  <mergeCells count="5">
    <mergeCell ref="A2:O2"/>
    <mergeCell ref="A318:O318"/>
    <mergeCell ref="B4:D4"/>
    <mergeCell ref="E4:K4"/>
    <mergeCell ref="M4:N4"/>
  </mergeCells>
  <pageMargins left="0.7" right="0.7" top="0.75" bottom="0.75" header="0.3" footer="0.3"/>
  <pageSetup paperSize="9" scale="91" orientation="landscape" r:id="rId1"/>
  <headerFooter>
    <oddFooter>&amp;L&amp;1#&amp;"Calibri"&amp;11&amp;K000000Classification: Public</oddFooter>
  </headerFooter>
  <rowBreaks count="9" manualBreakCount="9">
    <brk id="35" max="16383" man="1"/>
    <brk id="65" max="16383" man="1"/>
    <brk id="95" max="16383" man="1"/>
    <brk id="125" max="16383" man="1"/>
    <brk id="155" max="16383" man="1"/>
    <brk id="185" max="16383" man="1"/>
    <brk id="215" max="16383" man="1"/>
    <brk id="245" max="16383" man="1"/>
    <brk id="27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IA330"/>
  <sheetViews>
    <sheetView zoomScaleNormal="100" workbookViewId="0">
      <pane ySplit="5" topLeftCell="A308" activePane="bottomLeft" state="frozen"/>
      <selection pane="bottomLeft" activeCell="I321" sqref="I321"/>
    </sheetView>
  </sheetViews>
  <sheetFormatPr defaultColWidth="9.140625" defaultRowHeight="12.75" x14ac:dyDescent="0.2"/>
  <cols>
    <col min="1" max="1" width="9.140625" style="50" customWidth="1"/>
    <col min="2" max="2" width="7.42578125" style="50" customWidth="1"/>
    <col min="3" max="3" width="9.28515625" style="50" customWidth="1"/>
    <col min="4" max="4" width="12.85546875" style="50" customWidth="1"/>
    <col min="5" max="5" width="9.85546875" style="50" customWidth="1"/>
    <col min="6" max="6" width="8.85546875" style="50" customWidth="1"/>
    <col min="7" max="7" width="9" style="50" customWidth="1"/>
    <col min="8" max="8" width="9.140625" style="50" customWidth="1"/>
    <col min="9" max="9" width="8.85546875" style="50" customWidth="1"/>
    <col min="10" max="10" width="10" style="50" customWidth="1"/>
    <col min="11" max="11" width="8.5703125" style="50" customWidth="1"/>
    <col min="12" max="12" width="10.140625" style="50" customWidth="1"/>
    <col min="13" max="13" width="7.7109375" style="50" customWidth="1"/>
    <col min="14" max="14" width="7.85546875" style="50" customWidth="1"/>
    <col min="15" max="15" width="10.140625" style="50" customWidth="1"/>
    <col min="16" max="16384" width="9.140625" style="50"/>
  </cols>
  <sheetData>
    <row r="1" spans="1:235" customFormat="1" ht="21" x14ac:dyDescent="0.35">
      <c r="A1" s="35" t="s">
        <v>22</v>
      </c>
      <c r="B1" s="36"/>
      <c r="C1" s="36"/>
      <c r="D1" s="36"/>
      <c r="E1" s="36"/>
      <c r="F1" s="36"/>
      <c r="G1" s="36"/>
      <c r="H1" s="36"/>
      <c r="I1" s="36"/>
      <c r="J1" s="36"/>
      <c r="K1" s="36"/>
      <c r="L1" s="36"/>
      <c r="M1" s="36"/>
      <c r="N1" s="36"/>
      <c r="O1" s="36"/>
    </row>
    <row r="2" spans="1:235" customFormat="1" ht="21" x14ac:dyDescent="0.35">
      <c r="A2" s="37" t="s">
        <v>23</v>
      </c>
      <c r="B2" s="36"/>
      <c r="C2" s="36"/>
      <c r="D2" s="36"/>
      <c r="E2" s="36"/>
      <c r="F2" s="36"/>
      <c r="G2" s="36"/>
      <c r="H2" s="36"/>
      <c r="I2" s="36"/>
      <c r="J2" s="36"/>
      <c r="K2" s="36"/>
      <c r="L2" s="36"/>
      <c r="M2" s="36"/>
      <c r="N2" s="36"/>
      <c r="O2" s="36"/>
    </row>
    <row r="3" spans="1:235" customFormat="1" ht="13.5" thickBot="1" x14ac:dyDescent="0.25"/>
    <row r="4" spans="1:235" customFormat="1" ht="15" thickBot="1" x14ac:dyDescent="0.25">
      <c r="A4" s="1"/>
      <c r="B4" s="100" t="s">
        <v>78</v>
      </c>
      <c r="C4" s="101"/>
      <c r="D4" s="102"/>
      <c r="E4" s="103" t="s">
        <v>0</v>
      </c>
      <c r="F4" s="101"/>
      <c r="G4" s="101"/>
      <c r="H4" s="101"/>
      <c r="I4" s="101"/>
      <c r="J4" s="101"/>
      <c r="K4" s="104"/>
      <c r="L4" s="2" t="s">
        <v>1</v>
      </c>
      <c r="M4" s="100" t="s">
        <v>2</v>
      </c>
      <c r="N4" s="104"/>
      <c r="O4" s="3" t="s">
        <v>75</v>
      </c>
    </row>
    <row r="5" spans="1:235" customFormat="1" ht="48.75" thickBot="1" x14ac:dyDescent="0.25">
      <c r="A5" s="4" t="s">
        <v>3</v>
      </c>
      <c r="B5" s="29" t="s">
        <v>4</v>
      </c>
      <c r="C5" s="29" t="s">
        <v>5</v>
      </c>
      <c r="D5" s="5" t="s">
        <v>6</v>
      </c>
      <c r="E5" s="29" t="s">
        <v>7</v>
      </c>
      <c r="F5" s="6" t="s">
        <v>77</v>
      </c>
      <c r="G5" s="29" t="s">
        <v>8</v>
      </c>
      <c r="H5" s="7" t="s">
        <v>9</v>
      </c>
      <c r="I5" s="7" t="s">
        <v>10</v>
      </c>
      <c r="J5" s="7" t="s">
        <v>86</v>
      </c>
      <c r="K5" s="5" t="s">
        <v>76</v>
      </c>
      <c r="L5" s="7" t="s">
        <v>11</v>
      </c>
      <c r="M5" s="52" t="s">
        <v>12</v>
      </c>
      <c r="N5" s="53" t="s">
        <v>13</v>
      </c>
      <c r="O5" s="5" t="s">
        <v>14</v>
      </c>
    </row>
    <row r="6" spans="1:235" customFormat="1" x14ac:dyDescent="0.2">
      <c r="A6" s="8" t="s">
        <v>26</v>
      </c>
      <c r="B6" s="20"/>
      <c r="C6" s="21"/>
      <c r="D6" s="22"/>
      <c r="E6" s="21"/>
      <c r="F6" s="23"/>
      <c r="G6" s="21"/>
      <c r="H6" s="21"/>
      <c r="I6" s="21"/>
      <c r="J6" s="21"/>
      <c r="K6" s="22"/>
      <c r="L6" s="24"/>
      <c r="M6" s="25"/>
      <c r="N6" s="23"/>
      <c r="O6" s="22"/>
    </row>
    <row r="7" spans="1:235" customFormat="1" x14ac:dyDescent="0.2">
      <c r="A7" s="10" t="s">
        <v>17</v>
      </c>
      <c r="B7" s="11">
        <v>21430</v>
      </c>
      <c r="C7" s="11">
        <v>18618</v>
      </c>
      <c r="D7" s="12">
        <v>2812</v>
      </c>
      <c r="E7" s="11">
        <v>2493</v>
      </c>
      <c r="F7" s="13">
        <v>381</v>
      </c>
      <c r="G7" s="11">
        <v>2430</v>
      </c>
      <c r="H7" s="11">
        <v>0</v>
      </c>
      <c r="I7" s="11">
        <v>1442</v>
      </c>
      <c r="J7" s="11"/>
      <c r="K7" s="12">
        <v>1886</v>
      </c>
      <c r="L7" s="14">
        <v>4698</v>
      </c>
      <c r="M7" s="15">
        <v>7681</v>
      </c>
      <c r="N7" s="13">
        <v>2555</v>
      </c>
      <c r="O7" s="12">
        <v>9824</v>
      </c>
      <c r="P7" s="46"/>
    </row>
    <row r="8" spans="1:235" s="30" customFormat="1" x14ac:dyDescent="0.2">
      <c r="A8" s="10" t="s">
        <v>18</v>
      </c>
      <c r="B8" s="11">
        <v>16438</v>
      </c>
      <c r="C8" s="11">
        <v>17140</v>
      </c>
      <c r="D8" s="12">
        <v>-702</v>
      </c>
      <c r="E8" s="11">
        <v>2125</v>
      </c>
      <c r="F8" s="13">
        <v>-636</v>
      </c>
      <c r="G8" s="11">
        <v>2053</v>
      </c>
      <c r="H8" s="11">
        <v>0</v>
      </c>
      <c r="I8" s="11">
        <v>1219</v>
      </c>
      <c r="J8" s="11"/>
      <c r="K8" s="12">
        <v>655</v>
      </c>
      <c r="L8" s="14">
        <v>-47</v>
      </c>
      <c r="M8" s="15">
        <v>7062</v>
      </c>
      <c r="N8" s="13">
        <v>2766</v>
      </c>
      <c r="O8" s="12">
        <v>4249</v>
      </c>
      <c r="P8" s="46"/>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row>
    <row r="9" spans="1:235" customFormat="1" x14ac:dyDescent="0.2">
      <c r="A9" s="10" t="s">
        <v>15</v>
      </c>
      <c r="B9" s="11">
        <v>12484</v>
      </c>
      <c r="C9" s="11">
        <v>11255</v>
      </c>
      <c r="D9" s="12">
        <v>1229</v>
      </c>
      <c r="E9" s="11">
        <v>1576</v>
      </c>
      <c r="F9" s="13">
        <v>163</v>
      </c>
      <c r="G9" s="11">
        <v>1762</v>
      </c>
      <c r="H9" s="11">
        <v>0</v>
      </c>
      <c r="I9" s="11">
        <v>1045</v>
      </c>
      <c r="J9" s="11"/>
      <c r="K9" s="12">
        <v>1022</v>
      </c>
      <c r="L9" s="14">
        <v>2251</v>
      </c>
      <c r="M9" s="15">
        <v>7253</v>
      </c>
      <c r="N9" s="13">
        <v>2827</v>
      </c>
      <c r="O9" s="12">
        <v>6677</v>
      </c>
      <c r="P9" s="46"/>
    </row>
    <row r="10" spans="1:235" customFormat="1" ht="13.5" thickBot="1" x14ac:dyDescent="0.25">
      <c r="A10" s="10" t="s">
        <v>16</v>
      </c>
      <c r="B10" s="11">
        <v>10979</v>
      </c>
      <c r="C10" s="11">
        <v>10128</v>
      </c>
      <c r="D10" s="12">
        <v>851</v>
      </c>
      <c r="E10" s="11">
        <v>2049</v>
      </c>
      <c r="F10" s="13">
        <v>357</v>
      </c>
      <c r="G10" s="11">
        <v>1863</v>
      </c>
      <c r="H10" s="11">
        <v>0</v>
      </c>
      <c r="I10" s="11">
        <v>1092</v>
      </c>
      <c r="J10" s="11"/>
      <c r="K10" s="12">
        <v>1635</v>
      </c>
      <c r="L10" s="14">
        <v>2486</v>
      </c>
      <c r="M10" s="15">
        <v>7388</v>
      </c>
      <c r="N10" s="13">
        <v>2638</v>
      </c>
      <c r="O10" s="12">
        <v>7236</v>
      </c>
      <c r="P10" s="46"/>
    </row>
    <row r="11" spans="1:235" customFormat="1" ht="13.5" thickBot="1" x14ac:dyDescent="0.25">
      <c r="A11" s="38" t="s">
        <v>1</v>
      </c>
      <c r="B11" s="39">
        <v>61331</v>
      </c>
      <c r="C11" s="40">
        <v>57141</v>
      </c>
      <c r="D11" s="41">
        <v>4190</v>
      </c>
      <c r="E11" s="39">
        <v>8243</v>
      </c>
      <c r="F11" s="40">
        <v>265</v>
      </c>
      <c r="G11" s="39">
        <v>8108</v>
      </c>
      <c r="H11" s="39">
        <v>0</v>
      </c>
      <c r="I11" s="39">
        <v>4798</v>
      </c>
      <c r="J11" s="39"/>
      <c r="K11" s="42">
        <v>5198</v>
      </c>
      <c r="L11" s="43">
        <v>9388</v>
      </c>
      <c r="M11" s="44">
        <v>29384</v>
      </c>
      <c r="N11" s="40">
        <v>10786</v>
      </c>
      <c r="O11" s="42">
        <v>27986</v>
      </c>
      <c r="P11" s="46"/>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30"/>
      <c r="BD11" s="30"/>
      <c r="BE11" s="30"/>
      <c r="BF11" s="30"/>
      <c r="BG11" s="30"/>
      <c r="BH11" s="30"/>
      <c r="BI11" s="30"/>
      <c r="BJ11" s="30"/>
      <c r="BK11" s="30"/>
      <c r="BL11" s="30"/>
      <c r="BM11" s="30"/>
      <c r="BN11" s="30"/>
      <c r="BO11" s="30"/>
      <c r="BP11" s="30"/>
      <c r="BQ11" s="30"/>
      <c r="BR11" s="30"/>
      <c r="BS11" s="30"/>
      <c r="BT11" s="30"/>
      <c r="BU11" s="30"/>
      <c r="BV11" s="30"/>
      <c r="BW11" s="30"/>
      <c r="BX11" s="30"/>
      <c r="BY11" s="30"/>
      <c r="BZ11" s="30"/>
      <c r="CA11" s="30"/>
      <c r="CB11" s="30"/>
      <c r="CC11" s="30"/>
      <c r="CD11" s="30"/>
      <c r="CE11" s="30"/>
      <c r="CF11" s="30"/>
      <c r="CG11" s="30"/>
      <c r="CH11" s="30"/>
      <c r="CI11" s="30"/>
      <c r="CJ11" s="30"/>
      <c r="CK11" s="30"/>
      <c r="CL11" s="30"/>
      <c r="CM11" s="30"/>
      <c r="CN11" s="30"/>
      <c r="CO11" s="30"/>
      <c r="CP11" s="30"/>
      <c r="CQ11" s="30"/>
      <c r="CR11" s="30"/>
      <c r="CS11" s="30"/>
      <c r="CT11" s="30"/>
      <c r="CU11" s="30"/>
      <c r="CV11" s="30"/>
      <c r="CW11" s="30"/>
      <c r="CX11" s="30"/>
      <c r="CY11" s="30"/>
      <c r="CZ11" s="30"/>
      <c r="DA11" s="30"/>
      <c r="DB11" s="30"/>
      <c r="DC11" s="30"/>
      <c r="DD11" s="30"/>
      <c r="DE11" s="30"/>
      <c r="DF11" s="30"/>
      <c r="DG11" s="30"/>
      <c r="DH11" s="30"/>
      <c r="DI11" s="30"/>
      <c r="DJ11" s="30"/>
      <c r="DK11" s="30"/>
      <c r="DL11" s="30"/>
      <c r="DM11" s="30"/>
      <c r="DN11" s="30"/>
      <c r="DO11" s="30"/>
      <c r="DP11" s="30"/>
      <c r="DQ11" s="30"/>
      <c r="DR11" s="30"/>
      <c r="DS11" s="30"/>
      <c r="DT11" s="30"/>
      <c r="DU11" s="30"/>
      <c r="DV11" s="30"/>
      <c r="DW11" s="30"/>
      <c r="DX11" s="30"/>
      <c r="DY11" s="30"/>
      <c r="DZ11" s="30"/>
      <c r="EA11" s="30"/>
      <c r="EB11" s="30"/>
      <c r="EC11" s="30"/>
      <c r="ED11" s="30"/>
      <c r="EE11" s="30"/>
      <c r="EF11" s="30"/>
      <c r="EG11" s="30"/>
      <c r="EH11" s="30"/>
      <c r="EI11" s="30"/>
      <c r="EJ11" s="30"/>
      <c r="EK11" s="30"/>
      <c r="EL11" s="30"/>
      <c r="EM11" s="30"/>
      <c r="EN11" s="30"/>
      <c r="EO11" s="30"/>
      <c r="EP11" s="30"/>
      <c r="EQ11" s="30"/>
      <c r="ER11" s="30"/>
      <c r="ES11" s="30"/>
      <c r="ET11" s="30"/>
      <c r="EU11" s="30"/>
      <c r="EV11" s="30"/>
      <c r="EW11" s="30"/>
      <c r="EX11" s="30"/>
      <c r="EY11" s="30"/>
      <c r="EZ11" s="30"/>
      <c r="FA11" s="30"/>
      <c r="FB11" s="30"/>
      <c r="FC11" s="30"/>
      <c r="FD11" s="30"/>
      <c r="FE11" s="30"/>
      <c r="FF11" s="30"/>
      <c r="FG11" s="30"/>
      <c r="FH11" s="30"/>
      <c r="FI11" s="30"/>
      <c r="FJ11" s="30"/>
      <c r="FK11" s="30"/>
      <c r="FL11" s="30"/>
      <c r="FM11" s="30"/>
      <c r="FN11" s="30"/>
      <c r="FO11" s="30"/>
      <c r="FP11" s="30"/>
      <c r="FQ11" s="30"/>
      <c r="FR11" s="30"/>
      <c r="FS11" s="30"/>
      <c r="FT11" s="30"/>
      <c r="FU11" s="30"/>
      <c r="FV11" s="30"/>
      <c r="FW11" s="30"/>
      <c r="FX11" s="30"/>
      <c r="FY11" s="30"/>
      <c r="FZ11" s="30"/>
      <c r="GA11" s="30"/>
      <c r="GB11" s="30"/>
      <c r="GC11" s="30"/>
      <c r="GD11" s="30"/>
      <c r="GE11" s="30"/>
      <c r="GF11" s="30"/>
      <c r="GG11" s="30"/>
      <c r="GH11" s="30"/>
      <c r="GI11" s="30"/>
      <c r="GJ11" s="30"/>
      <c r="GK11" s="30"/>
      <c r="GL11" s="30"/>
      <c r="GM11" s="30"/>
      <c r="GN11" s="30"/>
      <c r="GO11" s="30"/>
      <c r="GP11" s="30"/>
      <c r="GQ11" s="30"/>
      <c r="GR11" s="30"/>
      <c r="GS11" s="30"/>
      <c r="GT11" s="30"/>
      <c r="GU11" s="30"/>
      <c r="GV11" s="30"/>
      <c r="GW11" s="30"/>
      <c r="GX11" s="30"/>
      <c r="GY11" s="30"/>
      <c r="GZ11" s="30"/>
      <c r="HA11" s="30"/>
      <c r="HB11" s="30"/>
      <c r="HC11" s="30"/>
      <c r="HD11" s="30"/>
      <c r="HE11" s="30"/>
      <c r="HF11" s="30"/>
      <c r="HG11" s="30"/>
      <c r="HH11" s="30"/>
      <c r="HI11" s="30"/>
      <c r="HJ11" s="30"/>
      <c r="HK11" s="30"/>
      <c r="HL11" s="30"/>
      <c r="HM11" s="30"/>
      <c r="HN11" s="30"/>
      <c r="HO11" s="30"/>
      <c r="HP11" s="30"/>
      <c r="HQ11" s="30"/>
      <c r="HR11" s="30"/>
      <c r="HS11" s="30"/>
      <c r="HT11" s="30"/>
      <c r="HU11" s="30"/>
      <c r="HV11" s="30"/>
      <c r="HW11" s="30"/>
      <c r="HX11" s="30"/>
      <c r="HY11" s="30"/>
    </row>
    <row r="12" spans="1:235" customFormat="1" x14ac:dyDescent="0.2">
      <c r="A12" s="8" t="s">
        <v>27</v>
      </c>
      <c r="B12" s="20"/>
      <c r="C12" s="21"/>
      <c r="D12" s="22"/>
      <c r="E12" s="21"/>
      <c r="F12" s="23"/>
      <c r="G12" s="21"/>
      <c r="H12" s="21"/>
      <c r="I12" s="21"/>
      <c r="J12" s="21"/>
      <c r="K12" s="22"/>
      <c r="L12" s="24"/>
      <c r="M12" s="25"/>
      <c r="N12" s="23"/>
      <c r="O12" s="22"/>
      <c r="P12" s="46"/>
    </row>
    <row r="13" spans="1:235" customFormat="1" x14ac:dyDescent="0.2">
      <c r="A13" s="10" t="s">
        <v>17</v>
      </c>
      <c r="B13" s="11">
        <v>19606</v>
      </c>
      <c r="C13" s="11">
        <v>14891</v>
      </c>
      <c r="D13" s="12">
        <v>4715</v>
      </c>
      <c r="E13" s="11">
        <v>2315</v>
      </c>
      <c r="F13" s="13">
        <v>395</v>
      </c>
      <c r="G13" s="11">
        <v>2381</v>
      </c>
      <c r="H13" s="11">
        <v>0</v>
      </c>
      <c r="I13" s="11">
        <v>1360</v>
      </c>
      <c r="J13" s="11"/>
      <c r="K13" s="12">
        <v>1689</v>
      </c>
      <c r="L13" s="14">
        <v>6404</v>
      </c>
      <c r="M13" s="15">
        <v>7495</v>
      </c>
      <c r="N13" s="13">
        <v>2568</v>
      </c>
      <c r="O13" s="12">
        <v>11331</v>
      </c>
      <c r="P13" s="46"/>
    </row>
    <row r="14" spans="1:235" s="30" customFormat="1" x14ac:dyDescent="0.2">
      <c r="A14" s="10" t="s">
        <v>18</v>
      </c>
      <c r="B14" s="11">
        <v>17460</v>
      </c>
      <c r="C14" s="11">
        <v>17717</v>
      </c>
      <c r="D14" s="12">
        <v>-257</v>
      </c>
      <c r="E14" s="11">
        <v>2450</v>
      </c>
      <c r="F14" s="13">
        <v>-660</v>
      </c>
      <c r="G14" s="11">
        <v>1781</v>
      </c>
      <c r="H14" s="11">
        <v>0</v>
      </c>
      <c r="I14" s="11">
        <v>1018</v>
      </c>
      <c r="J14" s="11"/>
      <c r="K14" s="12">
        <v>1027</v>
      </c>
      <c r="L14" s="14">
        <v>770</v>
      </c>
      <c r="M14" s="15">
        <v>7146</v>
      </c>
      <c r="N14" s="13">
        <v>2666</v>
      </c>
      <c r="O14" s="12">
        <v>5250</v>
      </c>
      <c r="P14" s="46"/>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row>
    <row r="15" spans="1:235" customFormat="1" x14ac:dyDescent="0.2">
      <c r="A15" s="10" t="s">
        <v>15</v>
      </c>
      <c r="B15" s="11">
        <v>14508</v>
      </c>
      <c r="C15" s="11">
        <v>13159</v>
      </c>
      <c r="D15" s="12">
        <v>1349</v>
      </c>
      <c r="E15" s="11">
        <v>1703</v>
      </c>
      <c r="F15" s="13">
        <v>169</v>
      </c>
      <c r="G15" s="11">
        <v>1664</v>
      </c>
      <c r="H15" s="11">
        <v>0</v>
      </c>
      <c r="I15" s="11">
        <v>950</v>
      </c>
      <c r="J15" s="11"/>
      <c r="K15" s="12">
        <v>1158</v>
      </c>
      <c r="L15" s="14">
        <v>2507</v>
      </c>
      <c r="M15" s="15">
        <v>7250</v>
      </c>
      <c r="N15" s="13">
        <v>2808</v>
      </c>
      <c r="O15" s="12">
        <v>6949</v>
      </c>
      <c r="P15" s="46"/>
    </row>
    <row r="16" spans="1:235" customFormat="1" ht="13.5" thickBot="1" x14ac:dyDescent="0.25">
      <c r="A16" s="10" t="s">
        <v>16</v>
      </c>
      <c r="B16" s="11">
        <v>11955</v>
      </c>
      <c r="C16" s="11">
        <v>12264</v>
      </c>
      <c r="D16" s="12">
        <v>-309</v>
      </c>
      <c r="E16" s="11">
        <v>2832</v>
      </c>
      <c r="F16" s="13">
        <v>777</v>
      </c>
      <c r="G16" s="11">
        <v>2061</v>
      </c>
      <c r="H16" s="11">
        <v>0</v>
      </c>
      <c r="I16" s="11">
        <v>1084</v>
      </c>
      <c r="J16" s="11"/>
      <c r="K16" s="12">
        <v>2632</v>
      </c>
      <c r="L16" s="14">
        <v>2323</v>
      </c>
      <c r="M16" s="15">
        <v>7705</v>
      </c>
      <c r="N16" s="13">
        <v>2708</v>
      </c>
      <c r="O16" s="12">
        <v>7320</v>
      </c>
      <c r="P16" s="46"/>
    </row>
    <row r="17" spans="1:233" customFormat="1" ht="13.5" thickBot="1" x14ac:dyDescent="0.25">
      <c r="A17" s="38" t="s">
        <v>1</v>
      </c>
      <c r="B17" s="39">
        <v>63529</v>
      </c>
      <c r="C17" s="40">
        <v>58031</v>
      </c>
      <c r="D17" s="41">
        <v>5498</v>
      </c>
      <c r="E17" s="39">
        <v>9300</v>
      </c>
      <c r="F17" s="40">
        <v>681</v>
      </c>
      <c r="G17" s="39">
        <v>7887</v>
      </c>
      <c r="H17" s="39">
        <v>0</v>
      </c>
      <c r="I17" s="39">
        <v>4412</v>
      </c>
      <c r="J17" s="39"/>
      <c r="K17" s="42">
        <v>6506</v>
      </c>
      <c r="L17" s="43">
        <v>12004</v>
      </c>
      <c r="M17" s="44">
        <v>29596</v>
      </c>
      <c r="N17" s="40">
        <v>10750</v>
      </c>
      <c r="O17" s="42">
        <v>30850</v>
      </c>
      <c r="P17" s="46"/>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30"/>
      <c r="BR17" s="30"/>
      <c r="BS17" s="30"/>
      <c r="BT17" s="30"/>
      <c r="BU17" s="30"/>
      <c r="BV17" s="30"/>
      <c r="BW17" s="30"/>
      <c r="BX17" s="30"/>
      <c r="BY17" s="30"/>
      <c r="BZ17" s="30"/>
      <c r="CA17" s="30"/>
      <c r="CB17" s="30"/>
      <c r="CC17" s="30"/>
      <c r="CD17" s="30"/>
      <c r="CE17" s="30"/>
      <c r="CF17" s="30"/>
      <c r="CG17" s="30"/>
      <c r="CH17" s="30"/>
      <c r="CI17" s="30"/>
      <c r="CJ17" s="30"/>
      <c r="CK17" s="30"/>
      <c r="CL17" s="30"/>
      <c r="CM17" s="30"/>
      <c r="CN17" s="30"/>
      <c r="CO17" s="30"/>
      <c r="CP17" s="30"/>
      <c r="CQ17" s="30"/>
      <c r="CR17" s="30"/>
      <c r="CS17" s="30"/>
      <c r="CT17" s="30"/>
      <c r="CU17" s="30"/>
      <c r="CV17" s="30"/>
      <c r="CW17" s="30"/>
      <c r="CX17" s="30"/>
      <c r="CY17" s="30"/>
      <c r="CZ17" s="30"/>
      <c r="DA17" s="30"/>
      <c r="DB17" s="30"/>
      <c r="DC17" s="30"/>
      <c r="DD17" s="30"/>
      <c r="DE17" s="30"/>
      <c r="DF17" s="30"/>
      <c r="DG17" s="30"/>
      <c r="DH17" s="30"/>
      <c r="DI17" s="30"/>
      <c r="DJ17" s="30"/>
      <c r="DK17" s="30"/>
      <c r="DL17" s="30"/>
      <c r="DM17" s="30"/>
      <c r="DN17" s="30"/>
      <c r="DO17" s="30"/>
      <c r="DP17" s="30"/>
      <c r="DQ17" s="30"/>
      <c r="DR17" s="30"/>
      <c r="DS17" s="30"/>
      <c r="DT17" s="30"/>
      <c r="DU17" s="30"/>
      <c r="DV17" s="30"/>
      <c r="DW17" s="30"/>
      <c r="DX17" s="30"/>
      <c r="DY17" s="30"/>
      <c r="DZ17" s="30"/>
      <c r="EA17" s="30"/>
      <c r="EB17" s="30"/>
      <c r="EC17" s="30"/>
      <c r="ED17" s="30"/>
      <c r="EE17" s="30"/>
      <c r="EF17" s="30"/>
      <c r="EG17" s="30"/>
      <c r="EH17" s="30"/>
      <c r="EI17" s="30"/>
      <c r="EJ17" s="30"/>
      <c r="EK17" s="30"/>
      <c r="EL17" s="30"/>
      <c r="EM17" s="30"/>
      <c r="EN17" s="30"/>
      <c r="EO17" s="30"/>
      <c r="EP17" s="30"/>
      <c r="EQ17" s="30"/>
      <c r="ER17" s="30"/>
      <c r="ES17" s="30"/>
      <c r="ET17" s="30"/>
      <c r="EU17" s="30"/>
      <c r="EV17" s="30"/>
      <c r="EW17" s="30"/>
      <c r="EX17" s="30"/>
      <c r="EY17" s="30"/>
      <c r="EZ17" s="30"/>
      <c r="FA17" s="30"/>
      <c r="FB17" s="30"/>
      <c r="FC17" s="30"/>
      <c r="FD17" s="30"/>
      <c r="FE17" s="30"/>
      <c r="FF17" s="30"/>
      <c r="FG17" s="30"/>
      <c r="FH17" s="30"/>
      <c r="FI17" s="30"/>
      <c r="FJ17" s="30"/>
      <c r="FK17" s="30"/>
      <c r="FL17" s="30"/>
      <c r="FM17" s="30"/>
      <c r="FN17" s="30"/>
      <c r="FO17" s="30"/>
      <c r="FP17" s="30"/>
      <c r="FQ17" s="30"/>
      <c r="FR17" s="30"/>
      <c r="FS17" s="30"/>
      <c r="FT17" s="30"/>
      <c r="FU17" s="30"/>
      <c r="FV17" s="30"/>
      <c r="FW17" s="30"/>
      <c r="FX17" s="30"/>
      <c r="FY17" s="30"/>
      <c r="FZ17" s="30"/>
      <c r="GA17" s="30"/>
      <c r="GB17" s="30"/>
      <c r="GC17" s="30"/>
      <c r="GD17" s="30"/>
      <c r="GE17" s="30"/>
      <c r="GF17" s="30"/>
      <c r="GG17" s="30"/>
      <c r="GH17" s="30"/>
      <c r="GI17" s="30"/>
      <c r="GJ17" s="30"/>
      <c r="GK17" s="30"/>
      <c r="GL17" s="30"/>
      <c r="GM17" s="30"/>
      <c r="GN17" s="30"/>
      <c r="GO17" s="30"/>
      <c r="GP17" s="30"/>
      <c r="GQ17" s="30"/>
      <c r="GR17" s="30"/>
      <c r="GS17" s="30"/>
      <c r="GT17" s="30"/>
      <c r="GU17" s="30"/>
      <c r="GV17" s="30"/>
      <c r="GW17" s="30"/>
      <c r="GX17" s="30"/>
      <c r="GY17" s="30"/>
      <c r="GZ17" s="30"/>
      <c r="HA17" s="30"/>
      <c r="HB17" s="30"/>
      <c r="HC17" s="30"/>
      <c r="HD17" s="30"/>
      <c r="HE17" s="30"/>
      <c r="HF17" s="30"/>
      <c r="HG17" s="30"/>
      <c r="HH17" s="30"/>
      <c r="HI17" s="30"/>
      <c r="HJ17" s="30"/>
      <c r="HK17" s="30"/>
      <c r="HL17" s="30"/>
      <c r="HM17" s="30"/>
      <c r="HN17" s="30"/>
      <c r="HO17" s="30"/>
      <c r="HP17" s="30"/>
      <c r="HQ17" s="30"/>
      <c r="HR17" s="30"/>
      <c r="HS17" s="30"/>
      <c r="HT17" s="30"/>
      <c r="HU17" s="30"/>
      <c r="HV17" s="30"/>
      <c r="HW17" s="30"/>
      <c r="HX17" s="30"/>
      <c r="HY17" s="30"/>
    </row>
    <row r="18" spans="1:233" customFormat="1" x14ac:dyDescent="0.2">
      <c r="A18" s="8" t="s">
        <v>28</v>
      </c>
      <c r="B18" s="20"/>
      <c r="C18" s="21"/>
      <c r="D18" s="22"/>
      <c r="E18" s="21"/>
      <c r="F18" s="23"/>
      <c r="G18" s="21"/>
      <c r="H18" s="21"/>
      <c r="I18" s="21"/>
      <c r="J18" s="21"/>
      <c r="K18" s="22"/>
      <c r="L18" s="24"/>
      <c r="M18" s="25"/>
      <c r="N18" s="23"/>
      <c r="O18" s="22"/>
      <c r="P18" s="46"/>
    </row>
    <row r="19" spans="1:233" customFormat="1" x14ac:dyDescent="0.2">
      <c r="A19" s="10" t="s">
        <v>17</v>
      </c>
      <c r="B19" s="11">
        <v>23865</v>
      </c>
      <c r="C19" s="11">
        <v>20160</v>
      </c>
      <c r="D19" s="12">
        <v>3705</v>
      </c>
      <c r="E19" s="11">
        <v>3012</v>
      </c>
      <c r="F19" s="13">
        <v>431</v>
      </c>
      <c r="G19" s="11">
        <v>3265</v>
      </c>
      <c r="H19" s="11">
        <v>0</v>
      </c>
      <c r="I19" s="11">
        <v>1413</v>
      </c>
      <c r="J19" s="11"/>
      <c r="K19" s="12">
        <v>1591</v>
      </c>
      <c r="L19" s="14">
        <v>5296</v>
      </c>
      <c r="M19" s="15">
        <v>7285</v>
      </c>
      <c r="N19" s="13">
        <v>2609</v>
      </c>
      <c r="O19" s="12">
        <v>9972</v>
      </c>
      <c r="P19" s="46"/>
    </row>
    <row r="20" spans="1:233" s="30" customFormat="1" x14ac:dyDescent="0.2">
      <c r="A20" s="10" t="s">
        <v>18</v>
      </c>
      <c r="B20" s="11">
        <v>20169</v>
      </c>
      <c r="C20" s="11">
        <v>22216</v>
      </c>
      <c r="D20" s="12">
        <v>-2047</v>
      </c>
      <c r="E20" s="11">
        <v>4357</v>
      </c>
      <c r="F20" s="13">
        <v>-721</v>
      </c>
      <c r="G20" s="11">
        <v>2734</v>
      </c>
      <c r="H20" s="11">
        <v>0</v>
      </c>
      <c r="I20" s="11">
        <v>1184</v>
      </c>
      <c r="J20" s="11"/>
      <c r="K20" s="12">
        <v>2086</v>
      </c>
      <c r="L20" s="14">
        <v>39</v>
      </c>
      <c r="M20" s="15">
        <v>7048</v>
      </c>
      <c r="N20" s="13">
        <v>2638</v>
      </c>
      <c r="O20" s="12">
        <v>4449</v>
      </c>
      <c r="P20" s="46"/>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row>
    <row r="21" spans="1:233" customFormat="1" x14ac:dyDescent="0.2">
      <c r="A21" s="10" t="s">
        <v>15</v>
      </c>
      <c r="B21" s="11">
        <v>14382</v>
      </c>
      <c r="C21" s="11">
        <v>13662</v>
      </c>
      <c r="D21" s="12">
        <v>720</v>
      </c>
      <c r="E21" s="11">
        <v>2736</v>
      </c>
      <c r="F21" s="13">
        <v>185</v>
      </c>
      <c r="G21" s="11">
        <v>2039</v>
      </c>
      <c r="H21" s="11">
        <v>0</v>
      </c>
      <c r="I21" s="11">
        <v>882</v>
      </c>
      <c r="J21" s="11"/>
      <c r="K21" s="12">
        <v>1764</v>
      </c>
      <c r="L21" s="14">
        <v>2484</v>
      </c>
      <c r="M21" s="15">
        <v>7181</v>
      </c>
      <c r="N21" s="13">
        <v>2728</v>
      </c>
      <c r="O21" s="12">
        <v>6937</v>
      </c>
      <c r="P21" s="46"/>
    </row>
    <row r="22" spans="1:233" customFormat="1" ht="13.5" thickBot="1" x14ac:dyDescent="0.25">
      <c r="A22" s="10" t="s">
        <v>16</v>
      </c>
      <c r="B22" s="11">
        <v>14667</v>
      </c>
      <c r="C22" s="11">
        <v>14134</v>
      </c>
      <c r="D22" s="12">
        <v>533</v>
      </c>
      <c r="E22" s="11">
        <v>3684</v>
      </c>
      <c r="F22" s="13">
        <v>-43</v>
      </c>
      <c r="G22" s="11">
        <v>2319</v>
      </c>
      <c r="H22" s="11">
        <v>0</v>
      </c>
      <c r="I22" s="11">
        <v>1033</v>
      </c>
      <c r="J22" s="11"/>
      <c r="K22" s="12">
        <v>2355</v>
      </c>
      <c r="L22" s="14">
        <v>2888</v>
      </c>
      <c r="M22" s="15">
        <v>7632</v>
      </c>
      <c r="N22" s="13">
        <v>2970</v>
      </c>
      <c r="O22" s="12">
        <v>7550</v>
      </c>
      <c r="P22" s="46"/>
    </row>
    <row r="23" spans="1:233" customFormat="1" ht="13.5" thickBot="1" x14ac:dyDescent="0.25">
      <c r="A23" s="38" t="s">
        <v>1</v>
      </c>
      <c r="B23" s="39">
        <v>73083</v>
      </c>
      <c r="C23" s="40">
        <v>70172</v>
      </c>
      <c r="D23" s="41">
        <v>2911</v>
      </c>
      <c r="E23" s="39">
        <v>13789</v>
      </c>
      <c r="F23" s="40">
        <v>-148</v>
      </c>
      <c r="G23" s="39">
        <v>10357</v>
      </c>
      <c r="H23" s="39">
        <v>0</v>
      </c>
      <c r="I23" s="39">
        <v>4512</v>
      </c>
      <c r="J23" s="39"/>
      <c r="K23" s="42">
        <v>7796</v>
      </c>
      <c r="L23" s="43">
        <v>10707</v>
      </c>
      <c r="M23" s="44">
        <v>29146</v>
      </c>
      <c r="N23" s="40">
        <v>10945</v>
      </c>
      <c r="O23" s="42">
        <v>28908</v>
      </c>
      <c r="P23" s="46"/>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0"/>
      <c r="BK23" s="30"/>
      <c r="BL23" s="30"/>
      <c r="BM23" s="30"/>
      <c r="BN23" s="30"/>
      <c r="BO23" s="30"/>
      <c r="BP23" s="30"/>
      <c r="BQ23" s="30"/>
      <c r="BR23" s="30"/>
      <c r="BS23" s="30"/>
      <c r="BT23" s="30"/>
      <c r="BU23" s="30"/>
      <c r="BV23" s="30"/>
      <c r="BW23" s="30"/>
      <c r="BX23" s="30"/>
      <c r="BY23" s="30"/>
      <c r="BZ23" s="30"/>
      <c r="CA23" s="30"/>
      <c r="CB23" s="30"/>
      <c r="CC23" s="30"/>
      <c r="CD23" s="30"/>
      <c r="CE23" s="30"/>
      <c r="CF23" s="30"/>
      <c r="CG23" s="30"/>
      <c r="CH23" s="30"/>
      <c r="CI23" s="30"/>
      <c r="CJ23" s="30"/>
      <c r="CK23" s="30"/>
      <c r="CL23" s="30"/>
      <c r="CM23" s="30"/>
      <c r="CN23" s="30"/>
      <c r="CO23" s="30"/>
      <c r="CP23" s="30"/>
      <c r="CQ23" s="30"/>
      <c r="CR23" s="30"/>
      <c r="CS23" s="30"/>
      <c r="CT23" s="30"/>
      <c r="CU23" s="30"/>
      <c r="CV23" s="30"/>
      <c r="CW23" s="30"/>
      <c r="CX23" s="30"/>
      <c r="CY23" s="30"/>
      <c r="CZ23" s="30"/>
      <c r="DA23" s="30"/>
      <c r="DB23" s="30"/>
      <c r="DC23" s="30"/>
      <c r="DD23" s="30"/>
      <c r="DE23" s="30"/>
      <c r="DF23" s="30"/>
      <c r="DG23" s="30"/>
      <c r="DH23" s="30"/>
      <c r="DI23" s="30"/>
      <c r="DJ23" s="30"/>
      <c r="DK23" s="30"/>
      <c r="DL23" s="30"/>
      <c r="DM23" s="30"/>
      <c r="DN23" s="30"/>
      <c r="DO23" s="30"/>
      <c r="DP23" s="30"/>
      <c r="DQ23" s="30"/>
      <c r="DR23" s="30"/>
      <c r="DS23" s="30"/>
      <c r="DT23" s="30"/>
      <c r="DU23" s="30"/>
      <c r="DV23" s="30"/>
      <c r="DW23" s="30"/>
      <c r="DX23" s="30"/>
      <c r="DY23" s="30"/>
      <c r="DZ23" s="30"/>
      <c r="EA23" s="30"/>
      <c r="EB23" s="30"/>
      <c r="EC23" s="30"/>
      <c r="ED23" s="30"/>
      <c r="EE23" s="30"/>
      <c r="EF23" s="30"/>
      <c r="EG23" s="30"/>
      <c r="EH23" s="30"/>
      <c r="EI23" s="30"/>
      <c r="EJ23" s="30"/>
      <c r="EK23" s="30"/>
      <c r="EL23" s="30"/>
      <c r="EM23" s="30"/>
      <c r="EN23" s="30"/>
      <c r="EO23" s="30"/>
      <c r="EP23" s="30"/>
      <c r="EQ23" s="30"/>
      <c r="ER23" s="30"/>
      <c r="ES23" s="30"/>
      <c r="ET23" s="30"/>
      <c r="EU23" s="30"/>
      <c r="EV23" s="30"/>
      <c r="EW23" s="30"/>
      <c r="EX23" s="30"/>
      <c r="EY23" s="30"/>
      <c r="EZ23" s="30"/>
      <c r="FA23" s="30"/>
      <c r="FB23" s="30"/>
      <c r="FC23" s="30"/>
      <c r="FD23" s="30"/>
      <c r="FE23" s="30"/>
      <c r="FF23" s="30"/>
      <c r="FG23" s="30"/>
      <c r="FH23" s="30"/>
      <c r="FI23" s="30"/>
      <c r="FJ23" s="30"/>
      <c r="FK23" s="30"/>
      <c r="FL23" s="30"/>
      <c r="FM23" s="30"/>
      <c r="FN23" s="30"/>
      <c r="FO23" s="30"/>
      <c r="FP23" s="30"/>
      <c r="FQ23" s="30"/>
      <c r="FR23" s="30"/>
      <c r="FS23" s="30"/>
      <c r="FT23" s="30"/>
      <c r="FU23" s="30"/>
      <c r="FV23" s="30"/>
      <c r="FW23" s="30"/>
      <c r="FX23" s="30"/>
      <c r="FY23" s="30"/>
      <c r="FZ23" s="30"/>
      <c r="GA23" s="30"/>
      <c r="GB23" s="30"/>
      <c r="GC23" s="30"/>
      <c r="GD23" s="30"/>
      <c r="GE23" s="30"/>
      <c r="GF23" s="30"/>
      <c r="GG23" s="30"/>
      <c r="GH23" s="30"/>
      <c r="GI23" s="30"/>
      <c r="GJ23" s="30"/>
      <c r="GK23" s="30"/>
      <c r="GL23" s="30"/>
      <c r="GM23" s="30"/>
      <c r="GN23" s="30"/>
      <c r="GO23" s="30"/>
      <c r="GP23" s="30"/>
      <c r="GQ23" s="30"/>
      <c r="GR23" s="30"/>
      <c r="GS23" s="30"/>
      <c r="GT23" s="30"/>
      <c r="GU23" s="30"/>
      <c r="GV23" s="30"/>
      <c r="GW23" s="30"/>
      <c r="GX23" s="30"/>
      <c r="GY23" s="30"/>
      <c r="GZ23" s="30"/>
      <c r="HA23" s="30"/>
      <c r="HB23" s="30"/>
      <c r="HC23" s="30"/>
      <c r="HD23" s="30"/>
      <c r="HE23" s="30"/>
      <c r="HF23" s="30"/>
      <c r="HG23" s="30"/>
      <c r="HH23" s="30"/>
      <c r="HI23" s="30"/>
      <c r="HJ23" s="30"/>
      <c r="HK23" s="30"/>
      <c r="HL23" s="30"/>
      <c r="HM23" s="30"/>
      <c r="HN23" s="30"/>
      <c r="HO23" s="30"/>
      <c r="HP23" s="30"/>
      <c r="HQ23" s="30"/>
      <c r="HR23" s="30"/>
      <c r="HS23" s="30"/>
      <c r="HT23" s="30"/>
      <c r="HU23" s="30"/>
      <c r="HV23" s="30"/>
      <c r="HW23" s="30"/>
      <c r="HX23" s="30"/>
      <c r="HY23" s="30"/>
    </row>
    <row r="24" spans="1:233" customFormat="1" x14ac:dyDescent="0.2">
      <c r="A24" s="8" t="s">
        <v>29</v>
      </c>
      <c r="B24" s="20"/>
      <c r="C24" s="21"/>
      <c r="D24" s="22"/>
      <c r="E24" s="21"/>
      <c r="F24" s="23"/>
      <c r="G24" s="21"/>
      <c r="H24" s="21"/>
      <c r="I24" s="21"/>
      <c r="J24" s="21"/>
      <c r="K24" s="22"/>
      <c r="L24" s="24"/>
      <c r="M24" s="25"/>
      <c r="N24" s="23"/>
      <c r="O24" s="22"/>
      <c r="P24" s="46"/>
    </row>
    <row r="25" spans="1:233" customFormat="1" x14ac:dyDescent="0.2">
      <c r="A25" s="10" t="s">
        <v>17</v>
      </c>
      <c r="B25" s="11">
        <v>24041</v>
      </c>
      <c r="C25" s="11">
        <v>17059</v>
      </c>
      <c r="D25" s="12">
        <v>6982</v>
      </c>
      <c r="E25" s="11">
        <v>4244</v>
      </c>
      <c r="F25" s="13">
        <v>423</v>
      </c>
      <c r="G25" s="11">
        <v>2738</v>
      </c>
      <c r="H25" s="11">
        <v>0</v>
      </c>
      <c r="I25" s="11">
        <v>1290</v>
      </c>
      <c r="J25" s="11"/>
      <c r="K25" s="12">
        <v>3219</v>
      </c>
      <c r="L25" s="14">
        <v>10201</v>
      </c>
      <c r="M25" s="15">
        <v>7652</v>
      </c>
      <c r="N25" s="13">
        <v>2691</v>
      </c>
      <c r="O25" s="12">
        <v>15162</v>
      </c>
      <c r="P25" s="46"/>
    </row>
    <row r="26" spans="1:233" s="30" customFormat="1" x14ac:dyDescent="0.2">
      <c r="A26" s="10" t="s">
        <v>18</v>
      </c>
      <c r="B26" s="11">
        <v>22331</v>
      </c>
      <c r="C26" s="11">
        <v>15756</v>
      </c>
      <c r="D26" s="12">
        <v>6575</v>
      </c>
      <c r="E26" s="11">
        <v>3625</v>
      </c>
      <c r="F26" s="13">
        <v>-708</v>
      </c>
      <c r="G26" s="11">
        <v>2606</v>
      </c>
      <c r="H26" s="11">
        <v>0</v>
      </c>
      <c r="I26" s="11">
        <v>1226</v>
      </c>
      <c r="J26" s="11"/>
      <c r="K26" s="12">
        <v>1537</v>
      </c>
      <c r="L26" s="14">
        <v>8112</v>
      </c>
      <c r="M26" s="15">
        <v>7348</v>
      </c>
      <c r="N26" s="13">
        <v>2863</v>
      </c>
      <c r="O26" s="12">
        <v>12597</v>
      </c>
      <c r="P26" s="4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row>
    <row r="27" spans="1:233" customFormat="1" x14ac:dyDescent="0.2">
      <c r="A27" s="10" t="s">
        <v>15</v>
      </c>
      <c r="B27" s="11">
        <v>18200</v>
      </c>
      <c r="C27" s="16">
        <v>12461</v>
      </c>
      <c r="D27" s="12">
        <v>5739</v>
      </c>
      <c r="E27" s="16">
        <v>3213</v>
      </c>
      <c r="F27" s="17">
        <v>182</v>
      </c>
      <c r="G27" s="16">
        <v>2253</v>
      </c>
      <c r="H27" s="11">
        <v>0</v>
      </c>
      <c r="I27" s="16">
        <v>1060</v>
      </c>
      <c r="J27" s="16"/>
      <c r="K27" s="12">
        <v>2202</v>
      </c>
      <c r="L27" s="14">
        <v>7941</v>
      </c>
      <c r="M27" s="18">
        <v>7552</v>
      </c>
      <c r="N27" s="17">
        <v>3066</v>
      </c>
      <c r="O27" s="12">
        <v>12427</v>
      </c>
      <c r="P27" s="46"/>
    </row>
    <row r="28" spans="1:233" customFormat="1" ht="13.5" thickBot="1" x14ac:dyDescent="0.25">
      <c r="A28" s="10" t="s">
        <v>16</v>
      </c>
      <c r="B28" s="16">
        <v>14503</v>
      </c>
      <c r="C28" s="16">
        <v>10644</v>
      </c>
      <c r="D28" s="12">
        <v>3859</v>
      </c>
      <c r="E28" s="16">
        <v>4606</v>
      </c>
      <c r="F28" s="17">
        <v>787</v>
      </c>
      <c r="G28" s="16">
        <v>2150</v>
      </c>
      <c r="H28" s="11">
        <v>0</v>
      </c>
      <c r="I28" s="16">
        <v>1056</v>
      </c>
      <c r="J28" s="16"/>
      <c r="K28" s="12">
        <v>4299</v>
      </c>
      <c r="L28" s="14">
        <v>8158</v>
      </c>
      <c r="M28" s="18">
        <v>8030</v>
      </c>
      <c r="N28" s="17">
        <v>2692</v>
      </c>
      <c r="O28" s="12">
        <v>13496</v>
      </c>
      <c r="P28" s="46"/>
    </row>
    <row r="29" spans="1:233" customFormat="1" ht="13.5" thickBot="1" x14ac:dyDescent="0.25">
      <c r="A29" s="38" t="s">
        <v>1</v>
      </c>
      <c r="B29" s="39">
        <v>79075</v>
      </c>
      <c r="C29" s="40">
        <v>55920</v>
      </c>
      <c r="D29" s="41">
        <v>23155</v>
      </c>
      <c r="E29" s="39">
        <v>15688</v>
      </c>
      <c r="F29" s="40">
        <v>684</v>
      </c>
      <c r="G29" s="39">
        <v>9747</v>
      </c>
      <c r="H29" s="39">
        <v>0</v>
      </c>
      <c r="I29" s="39">
        <v>4632</v>
      </c>
      <c r="J29" s="39"/>
      <c r="K29" s="42">
        <v>11257</v>
      </c>
      <c r="L29" s="43">
        <v>34412</v>
      </c>
      <c r="M29" s="44">
        <v>30582</v>
      </c>
      <c r="N29" s="40">
        <v>11312</v>
      </c>
      <c r="O29" s="42">
        <v>53682</v>
      </c>
      <c r="P29" s="46"/>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30"/>
      <c r="BT29" s="30"/>
      <c r="BU29" s="30"/>
      <c r="BV29" s="30"/>
      <c r="BW29" s="30"/>
      <c r="BX29" s="30"/>
      <c r="BY29" s="30"/>
      <c r="BZ29" s="30"/>
      <c r="CA29" s="30"/>
      <c r="CB29" s="30"/>
      <c r="CC29" s="30"/>
      <c r="CD29" s="30"/>
      <c r="CE29" s="30"/>
      <c r="CF29" s="30"/>
      <c r="CG29" s="30"/>
      <c r="CH29" s="30"/>
      <c r="CI29" s="30"/>
      <c r="CJ29" s="30"/>
      <c r="CK29" s="30"/>
      <c r="CL29" s="30"/>
      <c r="CM29" s="30"/>
      <c r="CN29" s="30"/>
      <c r="CO29" s="30"/>
      <c r="CP29" s="30"/>
      <c r="CQ29" s="30"/>
      <c r="CR29" s="30"/>
      <c r="CS29" s="30"/>
      <c r="CT29" s="30"/>
      <c r="CU29" s="30"/>
      <c r="CV29" s="30"/>
      <c r="CW29" s="30"/>
      <c r="CX29" s="30"/>
      <c r="CY29" s="30"/>
      <c r="CZ29" s="30"/>
      <c r="DA29" s="30"/>
      <c r="DB29" s="30"/>
      <c r="DC29" s="30"/>
      <c r="DD29" s="30"/>
      <c r="DE29" s="30"/>
      <c r="DF29" s="30"/>
      <c r="DG29" s="30"/>
      <c r="DH29" s="30"/>
      <c r="DI29" s="30"/>
      <c r="DJ29" s="30"/>
      <c r="DK29" s="30"/>
      <c r="DL29" s="30"/>
      <c r="DM29" s="30"/>
      <c r="DN29" s="30"/>
      <c r="DO29" s="30"/>
      <c r="DP29" s="30"/>
      <c r="DQ29" s="30"/>
      <c r="DR29" s="30"/>
      <c r="DS29" s="30"/>
      <c r="DT29" s="30"/>
      <c r="DU29" s="30"/>
      <c r="DV29" s="30"/>
      <c r="DW29" s="30"/>
      <c r="DX29" s="30"/>
      <c r="DY29" s="30"/>
      <c r="DZ29" s="30"/>
      <c r="EA29" s="30"/>
      <c r="EB29" s="30"/>
      <c r="EC29" s="30"/>
      <c r="ED29" s="30"/>
      <c r="EE29" s="30"/>
      <c r="EF29" s="30"/>
      <c r="EG29" s="30"/>
      <c r="EH29" s="30"/>
      <c r="EI29" s="30"/>
      <c r="EJ29" s="30"/>
      <c r="EK29" s="30"/>
      <c r="EL29" s="30"/>
      <c r="EM29" s="30"/>
      <c r="EN29" s="30"/>
      <c r="EO29" s="30"/>
      <c r="EP29" s="30"/>
      <c r="EQ29" s="30"/>
      <c r="ER29" s="30"/>
      <c r="ES29" s="30"/>
      <c r="ET29" s="30"/>
      <c r="EU29" s="30"/>
      <c r="EV29" s="30"/>
      <c r="EW29" s="30"/>
      <c r="EX29" s="30"/>
      <c r="EY29" s="30"/>
      <c r="EZ29" s="30"/>
      <c r="FA29" s="30"/>
      <c r="FB29" s="30"/>
      <c r="FC29" s="30"/>
      <c r="FD29" s="30"/>
      <c r="FE29" s="30"/>
      <c r="FF29" s="30"/>
      <c r="FG29" s="30"/>
      <c r="FH29" s="30"/>
      <c r="FI29" s="30"/>
      <c r="FJ29" s="30"/>
      <c r="FK29" s="30"/>
      <c r="FL29" s="30"/>
      <c r="FM29" s="30"/>
      <c r="FN29" s="30"/>
      <c r="FO29" s="30"/>
      <c r="FP29" s="30"/>
      <c r="FQ29" s="30"/>
      <c r="FR29" s="30"/>
      <c r="FS29" s="30"/>
      <c r="FT29" s="30"/>
      <c r="FU29" s="30"/>
      <c r="FV29" s="30"/>
      <c r="FW29" s="30"/>
      <c r="FX29" s="30"/>
      <c r="FY29" s="30"/>
      <c r="FZ29" s="30"/>
      <c r="GA29" s="30"/>
      <c r="GB29" s="30"/>
      <c r="GC29" s="30"/>
      <c r="GD29" s="30"/>
      <c r="GE29" s="30"/>
      <c r="GF29" s="30"/>
      <c r="GG29" s="30"/>
      <c r="GH29" s="30"/>
      <c r="GI29" s="30"/>
      <c r="GJ29" s="30"/>
      <c r="GK29" s="30"/>
      <c r="GL29" s="30"/>
      <c r="GM29" s="30"/>
      <c r="GN29" s="30"/>
      <c r="GO29" s="30"/>
      <c r="GP29" s="30"/>
      <c r="GQ29" s="30"/>
      <c r="GR29" s="30"/>
      <c r="GS29" s="30"/>
      <c r="GT29" s="30"/>
      <c r="GU29" s="30"/>
      <c r="GV29" s="30"/>
      <c r="GW29" s="30"/>
      <c r="GX29" s="30"/>
      <c r="GY29" s="30"/>
      <c r="GZ29" s="30"/>
      <c r="HA29" s="30"/>
      <c r="HB29" s="30"/>
      <c r="HC29" s="30"/>
      <c r="HD29" s="30"/>
      <c r="HE29" s="30"/>
      <c r="HF29" s="30"/>
      <c r="HG29" s="30"/>
      <c r="HH29" s="30"/>
      <c r="HI29" s="30"/>
      <c r="HJ29" s="30"/>
      <c r="HK29" s="30"/>
      <c r="HL29" s="30"/>
      <c r="HM29" s="30"/>
      <c r="HN29" s="30"/>
      <c r="HO29" s="30"/>
      <c r="HP29" s="30"/>
      <c r="HQ29" s="30"/>
      <c r="HR29" s="30"/>
      <c r="HS29" s="30"/>
      <c r="HT29" s="30"/>
      <c r="HU29" s="30"/>
      <c r="HV29" s="30"/>
      <c r="HW29" s="30"/>
      <c r="HX29" s="30"/>
      <c r="HY29" s="30"/>
    </row>
    <row r="30" spans="1:233" customFormat="1" x14ac:dyDescent="0.2">
      <c r="A30" s="8" t="s">
        <v>30</v>
      </c>
      <c r="B30" s="20"/>
      <c r="C30" s="26"/>
      <c r="D30" s="23"/>
      <c r="E30" s="21"/>
      <c r="F30" s="23"/>
      <c r="G30" s="21"/>
      <c r="H30" s="21"/>
      <c r="I30" s="21"/>
      <c r="J30" s="21"/>
      <c r="K30" s="22"/>
      <c r="L30" s="24"/>
      <c r="M30" s="25"/>
      <c r="N30" s="23"/>
      <c r="O30" s="22"/>
      <c r="P30" s="46"/>
    </row>
    <row r="31" spans="1:233" customFormat="1" x14ac:dyDescent="0.2">
      <c r="A31" s="10" t="s">
        <v>17</v>
      </c>
      <c r="B31" s="11">
        <v>22628</v>
      </c>
      <c r="C31" s="13">
        <v>16136</v>
      </c>
      <c r="D31" s="12">
        <v>6492</v>
      </c>
      <c r="E31" s="11">
        <v>4981</v>
      </c>
      <c r="F31" s="13">
        <v>461</v>
      </c>
      <c r="G31" s="11">
        <v>2410</v>
      </c>
      <c r="H31" s="11">
        <v>0</v>
      </c>
      <c r="I31" s="11">
        <v>1282</v>
      </c>
      <c r="J31" s="11"/>
      <c r="K31" s="12">
        <v>4314</v>
      </c>
      <c r="L31" s="14">
        <v>10806</v>
      </c>
      <c r="M31" s="15">
        <v>8183</v>
      </c>
      <c r="N31" s="13">
        <v>2725</v>
      </c>
      <c r="O31" s="12">
        <v>16264</v>
      </c>
      <c r="P31" s="46"/>
    </row>
    <row r="32" spans="1:233" s="30" customFormat="1" x14ac:dyDescent="0.2">
      <c r="A32" s="10" t="s">
        <v>18</v>
      </c>
      <c r="B32" s="11">
        <v>21364</v>
      </c>
      <c r="C32" s="13">
        <v>13991</v>
      </c>
      <c r="D32" s="12">
        <v>7373</v>
      </c>
      <c r="E32" s="11">
        <v>3477</v>
      </c>
      <c r="F32" s="13">
        <v>-770</v>
      </c>
      <c r="G32" s="11">
        <v>2098</v>
      </c>
      <c r="H32" s="11">
        <v>0</v>
      </c>
      <c r="I32" s="11">
        <v>1116</v>
      </c>
      <c r="J32" s="11"/>
      <c r="K32" s="12">
        <v>1725</v>
      </c>
      <c r="L32" s="14">
        <v>9098</v>
      </c>
      <c r="M32" s="15">
        <v>7859</v>
      </c>
      <c r="N32" s="13">
        <v>2914</v>
      </c>
      <c r="O32" s="12">
        <v>14043</v>
      </c>
      <c r="P32" s="46"/>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row>
    <row r="33" spans="1:233" customFormat="1" x14ac:dyDescent="0.2">
      <c r="A33" s="10" t="s">
        <v>15</v>
      </c>
      <c r="B33" s="11">
        <v>16895</v>
      </c>
      <c r="C33" s="17">
        <v>11001</v>
      </c>
      <c r="D33" s="12">
        <v>5894</v>
      </c>
      <c r="E33" s="16">
        <v>3051</v>
      </c>
      <c r="F33" s="13">
        <v>197</v>
      </c>
      <c r="G33" s="16">
        <v>1817</v>
      </c>
      <c r="H33" s="11">
        <v>0</v>
      </c>
      <c r="I33" s="16">
        <v>966</v>
      </c>
      <c r="J33" s="16"/>
      <c r="K33" s="12">
        <v>2397</v>
      </c>
      <c r="L33" s="14">
        <v>8291</v>
      </c>
      <c r="M33" s="18">
        <v>8100</v>
      </c>
      <c r="N33" s="13">
        <v>3027</v>
      </c>
      <c r="O33" s="12">
        <v>13364</v>
      </c>
      <c r="P33" s="46"/>
    </row>
    <row r="34" spans="1:233" customFormat="1" ht="13.5" thickBot="1" x14ac:dyDescent="0.25">
      <c r="A34" s="10" t="s">
        <v>16</v>
      </c>
      <c r="B34" s="11">
        <v>16934</v>
      </c>
      <c r="C34" s="17">
        <v>10114</v>
      </c>
      <c r="D34" s="12">
        <v>6820</v>
      </c>
      <c r="E34" s="16">
        <v>4396</v>
      </c>
      <c r="F34" s="13">
        <v>-118</v>
      </c>
      <c r="G34" s="16">
        <v>2156</v>
      </c>
      <c r="H34" s="11">
        <v>0</v>
      </c>
      <c r="I34" s="16">
        <v>1163</v>
      </c>
      <c r="J34" s="16"/>
      <c r="K34" s="12">
        <v>3285</v>
      </c>
      <c r="L34" s="14">
        <v>10105</v>
      </c>
      <c r="M34" s="18">
        <v>8349</v>
      </c>
      <c r="N34" s="13">
        <v>2833</v>
      </c>
      <c r="O34" s="12">
        <v>15621</v>
      </c>
      <c r="P34" s="46"/>
    </row>
    <row r="35" spans="1:233" customFormat="1" ht="13.5" thickBot="1" x14ac:dyDescent="0.25">
      <c r="A35" s="38" t="s">
        <v>1</v>
      </c>
      <c r="B35" s="39">
        <v>77821</v>
      </c>
      <c r="C35" s="40">
        <v>51242</v>
      </c>
      <c r="D35" s="41">
        <v>26579</v>
      </c>
      <c r="E35" s="39">
        <v>15905</v>
      </c>
      <c r="F35" s="40">
        <v>-230</v>
      </c>
      <c r="G35" s="39">
        <v>8481</v>
      </c>
      <c r="H35" s="39">
        <v>0</v>
      </c>
      <c r="I35" s="39">
        <v>4527</v>
      </c>
      <c r="J35" s="39"/>
      <c r="K35" s="42">
        <v>11721</v>
      </c>
      <c r="L35" s="43">
        <v>38300</v>
      </c>
      <c r="M35" s="44">
        <v>32491</v>
      </c>
      <c r="N35" s="40">
        <v>11499</v>
      </c>
      <c r="O35" s="42">
        <v>59292</v>
      </c>
      <c r="P35" s="46"/>
      <c r="Q35" s="30"/>
      <c r="R35" s="30"/>
      <c r="S35" s="30"/>
      <c r="T35" s="30"/>
      <c r="U35" s="30"/>
      <c r="V35" s="30"/>
      <c r="W35" s="30"/>
      <c r="X35" s="30"/>
      <c r="Y35" s="30"/>
      <c r="Z35" s="30"/>
      <c r="AA35" s="30"/>
      <c r="AB35" s="30"/>
      <c r="AC35" s="30"/>
      <c r="AD35" s="30"/>
      <c r="AE35" s="30"/>
      <c r="AF35" s="30"/>
      <c r="AG35" s="30"/>
      <c r="AH35" s="30"/>
      <c r="AI35" s="30"/>
      <c r="AJ35" s="30"/>
      <c r="AK35" s="30"/>
      <c r="AL35" s="30"/>
      <c r="AM35" s="30"/>
      <c r="AN35" s="30"/>
      <c r="AO35" s="30"/>
      <c r="AP35" s="30"/>
      <c r="AQ35" s="30"/>
      <c r="AR35" s="30"/>
      <c r="AS35" s="30"/>
      <c r="AT35" s="30"/>
      <c r="AU35" s="30"/>
      <c r="AV35" s="30"/>
      <c r="AW35" s="30"/>
      <c r="AX35" s="30"/>
      <c r="AY35" s="30"/>
      <c r="AZ35" s="30"/>
      <c r="BA35" s="30"/>
      <c r="BB35" s="30"/>
      <c r="BC35" s="30"/>
      <c r="BD35" s="30"/>
      <c r="BE35" s="30"/>
      <c r="BF35" s="30"/>
      <c r="BG35" s="30"/>
      <c r="BH35" s="30"/>
      <c r="BI35" s="30"/>
      <c r="BJ35" s="30"/>
      <c r="BK35" s="30"/>
      <c r="BL35" s="30"/>
      <c r="BM35" s="30"/>
      <c r="BN35" s="30"/>
      <c r="BO35" s="30"/>
      <c r="BP35" s="30"/>
      <c r="BQ35" s="30"/>
      <c r="BR35" s="30"/>
      <c r="BS35" s="30"/>
      <c r="BT35" s="30"/>
      <c r="BU35" s="30"/>
      <c r="BV35" s="30"/>
      <c r="BW35" s="30"/>
      <c r="BX35" s="30"/>
      <c r="BY35" s="30"/>
      <c r="BZ35" s="30"/>
      <c r="CA35" s="30"/>
      <c r="CB35" s="30"/>
      <c r="CC35" s="30"/>
      <c r="CD35" s="30"/>
      <c r="CE35" s="30"/>
      <c r="CF35" s="30"/>
      <c r="CG35" s="30"/>
      <c r="CH35" s="30"/>
      <c r="CI35" s="30"/>
      <c r="CJ35" s="30"/>
      <c r="CK35" s="30"/>
      <c r="CL35" s="30"/>
      <c r="CM35" s="30"/>
      <c r="CN35" s="30"/>
      <c r="CO35" s="30"/>
      <c r="CP35" s="30"/>
      <c r="CQ35" s="30"/>
      <c r="CR35" s="30"/>
      <c r="CS35" s="30"/>
      <c r="CT35" s="30"/>
      <c r="CU35" s="30"/>
      <c r="CV35" s="30"/>
      <c r="CW35" s="30"/>
      <c r="CX35" s="30"/>
      <c r="CY35" s="30"/>
      <c r="CZ35" s="30"/>
      <c r="DA35" s="30"/>
      <c r="DB35" s="30"/>
      <c r="DC35" s="30"/>
      <c r="DD35" s="30"/>
      <c r="DE35" s="30"/>
      <c r="DF35" s="30"/>
      <c r="DG35" s="30"/>
      <c r="DH35" s="30"/>
      <c r="DI35" s="30"/>
      <c r="DJ35" s="30"/>
      <c r="DK35" s="30"/>
      <c r="DL35" s="30"/>
      <c r="DM35" s="30"/>
      <c r="DN35" s="30"/>
      <c r="DO35" s="30"/>
      <c r="DP35" s="30"/>
      <c r="DQ35" s="30"/>
      <c r="DR35" s="30"/>
      <c r="DS35" s="30"/>
      <c r="DT35" s="30"/>
      <c r="DU35" s="30"/>
      <c r="DV35" s="30"/>
      <c r="DW35" s="30"/>
      <c r="DX35" s="30"/>
      <c r="DY35" s="30"/>
      <c r="DZ35" s="30"/>
      <c r="EA35" s="30"/>
      <c r="EB35" s="30"/>
      <c r="EC35" s="30"/>
      <c r="ED35" s="30"/>
      <c r="EE35" s="30"/>
      <c r="EF35" s="30"/>
      <c r="EG35" s="30"/>
      <c r="EH35" s="30"/>
      <c r="EI35" s="30"/>
      <c r="EJ35" s="30"/>
      <c r="EK35" s="30"/>
      <c r="EL35" s="30"/>
      <c r="EM35" s="30"/>
      <c r="EN35" s="30"/>
      <c r="EO35" s="30"/>
      <c r="EP35" s="30"/>
      <c r="EQ35" s="30"/>
      <c r="ER35" s="30"/>
      <c r="ES35" s="30"/>
      <c r="ET35" s="30"/>
      <c r="EU35" s="30"/>
      <c r="EV35" s="30"/>
      <c r="EW35" s="30"/>
      <c r="EX35" s="30"/>
      <c r="EY35" s="30"/>
      <c r="EZ35" s="30"/>
      <c r="FA35" s="30"/>
      <c r="FB35" s="30"/>
      <c r="FC35" s="30"/>
      <c r="FD35" s="30"/>
      <c r="FE35" s="30"/>
      <c r="FF35" s="30"/>
      <c r="FG35" s="30"/>
      <c r="FH35" s="30"/>
      <c r="FI35" s="30"/>
      <c r="FJ35" s="30"/>
      <c r="FK35" s="30"/>
      <c r="FL35" s="30"/>
      <c r="FM35" s="30"/>
      <c r="FN35" s="30"/>
      <c r="FO35" s="30"/>
      <c r="FP35" s="30"/>
      <c r="FQ35" s="30"/>
      <c r="FR35" s="30"/>
      <c r="FS35" s="30"/>
      <c r="FT35" s="30"/>
      <c r="FU35" s="30"/>
      <c r="FV35" s="30"/>
      <c r="FW35" s="30"/>
      <c r="FX35" s="30"/>
      <c r="FY35" s="30"/>
      <c r="FZ35" s="30"/>
      <c r="GA35" s="30"/>
      <c r="GB35" s="30"/>
      <c r="GC35" s="30"/>
      <c r="GD35" s="30"/>
      <c r="GE35" s="30"/>
      <c r="GF35" s="30"/>
      <c r="GG35" s="30"/>
      <c r="GH35" s="30"/>
      <c r="GI35" s="30"/>
      <c r="GJ35" s="30"/>
      <c r="GK35" s="30"/>
      <c r="GL35" s="30"/>
      <c r="GM35" s="30"/>
      <c r="GN35" s="30"/>
      <c r="GO35" s="30"/>
      <c r="GP35" s="30"/>
      <c r="GQ35" s="30"/>
      <c r="GR35" s="30"/>
      <c r="GS35" s="30"/>
      <c r="GT35" s="30"/>
      <c r="GU35" s="30"/>
      <c r="GV35" s="30"/>
      <c r="GW35" s="30"/>
      <c r="GX35" s="30"/>
      <c r="GY35" s="30"/>
      <c r="GZ35" s="30"/>
      <c r="HA35" s="30"/>
      <c r="HB35" s="30"/>
      <c r="HC35" s="30"/>
      <c r="HD35" s="30"/>
      <c r="HE35" s="30"/>
      <c r="HF35" s="30"/>
      <c r="HG35" s="30"/>
      <c r="HH35" s="30"/>
      <c r="HI35" s="30"/>
      <c r="HJ35" s="30"/>
      <c r="HK35" s="30"/>
      <c r="HL35" s="30"/>
      <c r="HM35" s="30"/>
      <c r="HN35" s="30"/>
      <c r="HO35" s="30"/>
      <c r="HP35" s="30"/>
      <c r="HQ35" s="30"/>
      <c r="HR35" s="30"/>
      <c r="HS35" s="30"/>
      <c r="HT35" s="30"/>
      <c r="HU35" s="30"/>
      <c r="HV35" s="30"/>
      <c r="HW35" s="30"/>
      <c r="HX35" s="30"/>
      <c r="HY35" s="30"/>
    </row>
    <row r="36" spans="1:233" customFormat="1" x14ac:dyDescent="0.2">
      <c r="A36" s="8" t="s">
        <v>31</v>
      </c>
      <c r="B36" s="20"/>
      <c r="C36" s="21"/>
      <c r="D36" s="22"/>
      <c r="E36" s="21"/>
      <c r="F36" s="23"/>
      <c r="G36" s="21"/>
      <c r="H36" s="21"/>
      <c r="I36" s="21"/>
      <c r="J36" s="21"/>
      <c r="K36" s="22"/>
      <c r="L36" s="24"/>
      <c r="M36" s="25"/>
      <c r="N36" s="23"/>
      <c r="O36" s="22"/>
      <c r="P36" s="46"/>
    </row>
    <row r="37" spans="1:233" customFormat="1" x14ac:dyDescent="0.2">
      <c r="A37" s="10" t="s">
        <v>17</v>
      </c>
      <c r="B37" s="11">
        <v>31566</v>
      </c>
      <c r="C37" s="11">
        <v>16505</v>
      </c>
      <c r="D37" s="12">
        <v>15061</v>
      </c>
      <c r="E37" s="11">
        <v>4251</v>
      </c>
      <c r="F37" s="13">
        <v>448</v>
      </c>
      <c r="G37" s="11">
        <v>2420</v>
      </c>
      <c r="H37" s="11">
        <v>0</v>
      </c>
      <c r="I37" s="11">
        <v>1343</v>
      </c>
      <c r="J37" s="11"/>
      <c r="K37" s="12">
        <v>3622</v>
      </c>
      <c r="L37" s="14">
        <v>18683</v>
      </c>
      <c r="M37" s="15">
        <v>8367</v>
      </c>
      <c r="N37" s="13">
        <v>2785</v>
      </c>
      <c r="O37" s="12">
        <v>24265</v>
      </c>
      <c r="P37" s="46"/>
    </row>
    <row r="38" spans="1:233" s="30" customFormat="1" x14ac:dyDescent="0.2">
      <c r="A38" s="10" t="s">
        <v>18</v>
      </c>
      <c r="B38" s="11">
        <v>17987</v>
      </c>
      <c r="C38" s="11">
        <v>9717</v>
      </c>
      <c r="D38" s="12">
        <v>8270</v>
      </c>
      <c r="E38" s="11">
        <v>3198</v>
      </c>
      <c r="F38" s="13">
        <v>-749</v>
      </c>
      <c r="G38" s="11">
        <v>1878</v>
      </c>
      <c r="H38" s="11">
        <v>0</v>
      </c>
      <c r="I38" s="11">
        <v>1041</v>
      </c>
      <c r="J38" s="11"/>
      <c r="K38" s="12">
        <v>1612</v>
      </c>
      <c r="L38" s="14">
        <v>9882</v>
      </c>
      <c r="M38" s="15">
        <v>8247</v>
      </c>
      <c r="N38" s="13">
        <v>2939</v>
      </c>
      <c r="O38" s="12">
        <v>15190</v>
      </c>
      <c r="P38" s="46"/>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row>
    <row r="39" spans="1:233" customFormat="1" x14ac:dyDescent="0.2">
      <c r="A39" s="10" t="s">
        <v>15</v>
      </c>
      <c r="B39" s="11">
        <v>14667</v>
      </c>
      <c r="C39" s="11">
        <v>8952</v>
      </c>
      <c r="D39" s="12">
        <v>5715</v>
      </c>
      <c r="E39" s="11">
        <v>2872</v>
      </c>
      <c r="F39" s="13">
        <v>192</v>
      </c>
      <c r="G39" s="11">
        <v>1415</v>
      </c>
      <c r="H39" s="11">
        <v>0</v>
      </c>
      <c r="I39" s="11">
        <v>785</v>
      </c>
      <c r="J39" s="11"/>
      <c r="K39" s="12">
        <v>2434</v>
      </c>
      <c r="L39" s="14">
        <v>8149</v>
      </c>
      <c r="M39" s="15">
        <v>8529</v>
      </c>
      <c r="N39" s="13">
        <v>2885</v>
      </c>
      <c r="O39" s="12">
        <v>13793</v>
      </c>
      <c r="P39" s="46"/>
    </row>
    <row r="40" spans="1:233" customFormat="1" ht="13.5" thickBot="1" x14ac:dyDescent="0.25">
      <c r="A40" s="10" t="s">
        <v>16</v>
      </c>
      <c r="B40" s="11">
        <v>17112</v>
      </c>
      <c r="C40" s="11">
        <v>11448</v>
      </c>
      <c r="D40" s="12">
        <v>5664</v>
      </c>
      <c r="E40" s="11">
        <v>3498</v>
      </c>
      <c r="F40" s="13">
        <v>-39</v>
      </c>
      <c r="G40" s="11">
        <v>1799</v>
      </c>
      <c r="H40" s="11">
        <v>0</v>
      </c>
      <c r="I40" s="11">
        <v>956</v>
      </c>
      <c r="J40" s="11"/>
      <c r="K40" s="12">
        <v>2616</v>
      </c>
      <c r="L40" s="14">
        <v>8280</v>
      </c>
      <c r="M40" s="15">
        <v>8739</v>
      </c>
      <c r="N40" s="13">
        <v>2852</v>
      </c>
      <c r="O40" s="12">
        <v>14167</v>
      </c>
      <c r="P40" s="46"/>
    </row>
    <row r="41" spans="1:233" customFormat="1" ht="13.5" thickBot="1" x14ac:dyDescent="0.25">
      <c r="A41" s="38" t="s">
        <v>1</v>
      </c>
      <c r="B41" s="39">
        <v>81332</v>
      </c>
      <c r="C41" s="39">
        <v>46622</v>
      </c>
      <c r="D41" s="42">
        <v>34710</v>
      </c>
      <c r="E41" s="39">
        <v>13819</v>
      </c>
      <c r="F41" s="40">
        <v>-148</v>
      </c>
      <c r="G41" s="39">
        <v>7512</v>
      </c>
      <c r="H41" s="39">
        <v>0</v>
      </c>
      <c r="I41" s="39">
        <v>4125</v>
      </c>
      <c r="J41" s="39"/>
      <c r="K41" s="42">
        <v>10284</v>
      </c>
      <c r="L41" s="43">
        <v>44994</v>
      </c>
      <c r="M41" s="44">
        <v>33882</v>
      </c>
      <c r="N41" s="40">
        <v>11461</v>
      </c>
      <c r="O41" s="42">
        <v>67415</v>
      </c>
      <c r="P41" s="46"/>
      <c r="Q41" s="30"/>
      <c r="R41" s="30"/>
      <c r="S41" s="30"/>
      <c r="T41" s="30"/>
      <c r="U41" s="30"/>
      <c r="V41" s="30"/>
      <c r="W41" s="30"/>
      <c r="X41" s="30"/>
      <c r="Y41" s="30"/>
      <c r="Z41" s="30"/>
      <c r="AA41" s="30"/>
      <c r="AB41" s="30"/>
      <c r="AC41" s="30"/>
      <c r="AD41" s="30"/>
      <c r="AE41" s="30"/>
      <c r="AF41" s="30"/>
      <c r="AG41" s="30"/>
      <c r="AH41" s="30"/>
      <c r="AI41" s="30"/>
      <c r="AJ41" s="30"/>
      <c r="AK41" s="30"/>
      <c r="AL41" s="30"/>
      <c r="AM41" s="30"/>
      <c r="AN41" s="30"/>
      <c r="AO41" s="30"/>
      <c r="AP41" s="30"/>
      <c r="AQ41" s="30"/>
      <c r="AR41" s="30"/>
      <c r="AS41" s="30"/>
      <c r="AT41" s="30"/>
      <c r="AU41" s="30"/>
      <c r="AV41" s="30"/>
      <c r="AW41" s="30"/>
      <c r="AX41" s="30"/>
      <c r="AY41" s="30"/>
      <c r="AZ41" s="30"/>
      <c r="BA41" s="30"/>
      <c r="BB41" s="30"/>
      <c r="BC41" s="30"/>
      <c r="BD41" s="30"/>
      <c r="BE41" s="30"/>
      <c r="BF41" s="30"/>
      <c r="BG41" s="30"/>
      <c r="BH41" s="30"/>
      <c r="BI41" s="30"/>
      <c r="BJ41" s="30"/>
      <c r="BK41" s="30"/>
      <c r="BL41" s="30"/>
      <c r="BM41" s="30"/>
      <c r="BN41" s="30"/>
      <c r="BO41" s="30"/>
      <c r="BP41" s="30"/>
      <c r="BQ41" s="30"/>
      <c r="BR41" s="30"/>
      <c r="BS41" s="30"/>
      <c r="BT41" s="30"/>
      <c r="BU41" s="30"/>
      <c r="BV41" s="30"/>
      <c r="BW41" s="30"/>
      <c r="BX41" s="30"/>
      <c r="BY41" s="30"/>
      <c r="BZ41" s="30"/>
      <c r="CA41" s="30"/>
      <c r="CB41" s="30"/>
      <c r="CC41" s="30"/>
      <c r="CD41" s="30"/>
      <c r="CE41" s="30"/>
      <c r="CF41" s="30"/>
      <c r="CG41" s="30"/>
      <c r="CH41" s="30"/>
      <c r="CI41" s="30"/>
      <c r="CJ41" s="30"/>
      <c r="CK41" s="30"/>
      <c r="CL41" s="30"/>
      <c r="CM41" s="30"/>
      <c r="CN41" s="30"/>
      <c r="CO41" s="30"/>
      <c r="CP41" s="30"/>
      <c r="CQ41" s="30"/>
      <c r="CR41" s="30"/>
      <c r="CS41" s="30"/>
      <c r="CT41" s="30"/>
      <c r="CU41" s="30"/>
      <c r="CV41" s="30"/>
      <c r="CW41" s="30"/>
      <c r="CX41" s="30"/>
      <c r="CY41" s="30"/>
      <c r="CZ41" s="30"/>
      <c r="DA41" s="30"/>
      <c r="DB41" s="30"/>
      <c r="DC41" s="30"/>
      <c r="DD41" s="30"/>
      <c r="DE41" s="30"/>
      <c r="DF41" s="30"/>
      <c r="DG41" s="30"/>
      <c r="DH41" s="30"/>
      <c r="DI41" s="30"/>
      <c r="DJ41" s="30"/>
      <c r="DK41" s="30"/>
      <c r="DL41" s="30"/>
      <c r="DM41" s="30"/>
      <c r="DN41" s="30"/>
      <c r="DO41" s="30"/>
      <c r="DP41" s="30"/>
      <c r="DQ41" s="30"/>
      <c r="DR41" s="30"/>
      <c r="DS41" s="30"/>
      <c r="DT41" s="30"/>
      <c r="DU41" s="30"/>
      <c r="DV41" s="30"/>
      <c r="DW41" s="30"/>
      <c r="DX41" s="30"/>
      <c r="DY41" s="30"/>
      <c r="DZ41" s="30"/>
      <c r="EA41" s="30"/>
      <c r="EB41" s="30"/>
      <c r="EC41" s="30"/>
      <c r="ED41" s="30"/>
      <c r="EE41" s="30"/>
      <c r="EF41" s="30"/>
      <c r="EG41" s="30"/>
      <c r="EH41" s="30"/>
      <c r="EI41" s="30"/>
      <c r="EJ41" s="30"/>
      <c r="EK41" s="30"/>
      <c r="EL41" s="30"/>
      <c r="EM41" s="30"/>
      <c r="EN41" s="30"/>
      <c r="EO41" s="30"/>
      <c r="EP41" s="30"/>
      <c r="EQ41" s="30"/>
      <c r="ER41" s="30"/>
      <c r="ES41" s="30"/>
      <c r="ET41" s="30"/>
      <c r="EU41" s="30"/>
      <c r="EV41" s="30"/>
      <c r="EW41" s="30"/>
      <c r="EX41" s="30"/>
      <c r="EY41" s="30"/>
      <c r="EZ41" s="30"/>
      <c r="FA41" s="30"/>
      <c r="FB41" s="30"/>
      <c r="FC41" s="30"/>
      <c r="FD41" s="30"/>
      <c r="FE41" s="30"/>
      <c r="FF41" s="30"/>
      <c r="FG41" s="30"/>
      <c r="FH41" s="30"/>
      <c r="FI41" s="30"/>
      <c r="FJ41" s="30"/>
      <c r="FK41" s="30"/>
      <c r="FL41" s="30"/>
      <c r="FM41" s="30"/>
      <c r="FN41" s="30"/>
      <c r="FO41" s="30"/>
      <c r="FP41" s="30"/>
      <c r="FQ41" s="30"/>
      <c r="FR41" s="30"/>
      <c r="FS41" s="30"/>
      <c r="FT41" s="30"/>
      <c r="FU41" s="30"/>
      <c r="FV41" s="30"/>
      <c r="FW41" s="30"/>
      <c r="FX41" s="30"/>
      <c r="FY41" s="30"/>
      <c r="FZ41" s="30"/>
      <c r="GA41" s="30"/>
      <c r="GB41" s="30"/>
      <c r="GC41" s="30"/>
      <c r="GD41" s="30"/>
      <c r="GE41" s="30"/>
      <c r="GF41" s="30"/>
      <c r="GG41" s="30"/>
      <c r="GH41" s="30"/>
      <c r="GI41" s="30"/>
      <c r="GJ41" s="30"/>
      <c r="GK41" s="30"/>
      <c r="GL41" s="30"/>
      <c r="GM41" s="30"/>
      <c r="GN41" s="30"/>
      <c r="GO41" s="30"/>
      <c r="GP41" s="30"/>
      <c r="GQ41" s="30"/>
      <c r="GR41" s="30"/>
      <c r="GS41" s="30"/>
      <c r="GT41" s="30"/>
      <c r="GU41" s="30"/>
      <c r="GV41" s="30"/>
      <c r="GW41" s="30"/>
      <c r="GX41" s="30"/>
      <c r="GY41" s="30"/>
      <c r="GZ41" s="30"/>
      <c r="HA41" s="30"/>
      <c r="HB41" s="30"/>
      <c r="HC41" s="30"/>
      <c r="HD41" s="30"/>
      <c r="HE41" s="30"/>
      <c r="HF41" s="30"/>
      <c r="HG41" s="30"/>
      <c r="HH41" s="30"/>
      <c r="HI41" s="30"/>
      <c r="HJ41" s="30"/>
      <c r="HK41" s="30"/>
      <c r="HL41" s="30"/>
      <c r="HM41" s="30"/>
      <c r="HN41" s="30"/>
      <c r="HO41" s="30"/>
      <c r="HP41" s="30"/>
      <c r="HQ41" s="30"/>
      <c r="HR41" s="30"/>
      <c r="HS41" s="30"/>
      <c r="HT41" s="30"/>
      <c r="HU41" s="30"/>
      <c r="HV41" s="30"/>
      <c r="HW41" s="30"/>
      <c r="HX41" s="30"/>
      <c r="HY41" s="30"/>
    </row>
    <row r="42" spans="1:233" customFormat="1" x14ac:dyDescent="0.2">
      <c r="A42" s="8" t="s">
        <v>32</v>
      </c>
      <c r="B42" s="20"/>
      <c r="C42" s="21"/>
      <c r="D42" s="22"/>
      <c r="E42" s="21"/>
      <c r="F42" s="23"/>
      <c r="G42" s="21"/>
      <c r="H42" s="21"/>
      <c r="I42" s="21"/>
      <c r="J42" s="21"/>
      <c r="K42" s="22"/>
      <c r="L42" s="24"/>
      <c r="M42" s="25"/>
      <c r="N42" s="23"/>
      <c r="O42" s="22"/>
      <c r="P42" s="46"/>
    </row>
    <row r="43" spans="1:233" customFormat="1" x14ac:dyDescent="0.2">
      <c r="A43" s="10" t="s">
        <v>17</v>
      </c>
      <c r="B43" s="11">
        <v>32660</v>
      </c>
      <c r="C43" s="11">
        <v>17861</v>
      </c>
      <c r="D43" s="12">
        <v>14799</v>
      </c>
      <c r="E43" s="11">
        <v>3862</v>
      </c>
      <c r="F43" s="13">
        <v>440</v>
      </c>
      <c r="G43" s="11">
        <v>2752</v>
      </c>
      <c r="H43" s="11">
        <v>0</v>
      </c>
      <c r="I43" s="11">
        <v>1333</v>
      </c>
      <c r="J43" s="11"/>
      <c r="K43" s="12">
        <v>2883</v>
      </c>
      <c r="L43" s="14">
        <v>17682</v>
      </c>
      <c r="M43" s="15">
        <v>8731</v>
      </c>
      <c r="N43" s="13">
        <v>2869</v>
      </c>
      <c r="O43" s="12">
        <v>23544</v>
      </c>
      <c r="P43" s="46"/>
    </row>
    <row r="44" spans="1:233" s="30" customFormat="1" x14ac:dyDescent="0.2">
      <c r="A44" s="10" t="s">
        <v>18</v>
      </c>
      <c r="B44" s="11">
        <v>18404</v>
      </c>
      <c r="C44" s="11">
        <v>10617</v>
      </c>
      <c r="D44" s="12">
        <v>7787</v>
      </c>
      <c r="E44" s="11">
        <v>2462</v>
      </c>
      <c r="F44" s="13">
        <v>-736</v>
      </c>
      <c r="G44" s="11">
        <v>2135</v>
      </c>
      <c r="H44" s="11">
        <v>0</v>
      </c>
      <c r="I44" s="11">
        <v>1036</v>
      </c>
      <c r="J44" s="11"/>
      <c r="K44" s="12">
        <v>627</v>
      </c>
      <c r="L44" s="14">
        <v>8414</v>
      </c>
      <c r="M44" s="15">
        <v>8407</v>
      </c>
      <c r="N44" s="13">
        <v>3003</v>
      </c>
      <c r="O44" s="12">
        <v>13818</v>
      </c>
      <c r="P44" s="46"/>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row>
    <row r="45" spans="1:233" customFormat="1" x14ac:dyDescent="0.2">
      <c r="A45" s="10" t="s">
        <v>15</v>
      </c>
      <c r="B45" s="11">
        <v>14801</v>
      </c>
      <c r="C45" s="11">
        <v>9763</v>
      </c>
      <c r="D45" s="12">
        <v>5038</v>
      </c>
      <c r="E45" s="11">
        <v>2504</v>
      </c>
      <c r="F45" s="13">
        <v>189</v>
      </c>
      <c r="G45" s="11">
        <v>1604</v>
      </c>
      <c r="H45" s="11">
        <v>0</v>
      </c>
      <c r="I45" s="11">
        <v>778</v>
      </c>
      <c r="J45" s="11"/>
      <c r="K45" s="12">
        <v>1867</v>
      </c>
      <c r="L45" s="14">
        <v>6905</v>
      </c>
      <c r="M45" s="15">
        <v>8603</v>
      </c>
      <c r="N45" s="13">
        <v>3067</v>
      </c>
      <c r="O45" s="12">
        <v>12441</v>
      </c>
      <c r="P45" s="46"/>
    </row>
    <row r="46" spans="1:233" customFormat="1" ht="13.5" thickBot="1" x14ac:dyDescent="0.25">
      <c r="A46" s="10" t="s">
        <v>16</v>
      </c>
      <c r="B46" s="11">
        <v>17405</v>
      </c>
      <c r="C46" s="11">
        <v>12486</v>
      </c>
      <c r="D46" s="12">
        <v>4919</v>
      </c>
      <c r="E46" s="11">
        <v>2806</v>
      </c>
      <c r="F46" s="13">
        <v>-126</v>
      </c>
      <c r="G46" s="11">
        <v>1943</v>
      </c>
      <c r="H46" s="11">
        <v>0</v>
      </c>
      <c r="I46" s="11">
        <v>938</v>
      </c>
      <c r="J46" s="11"/>
      <c r="K46" s="12">
        <v>1675</v>
      </c>
      <c r="L46" s="14">
        <v>6594</v>
      </c>
      <c r="M46" s="15">
        <v>8987</v>
      </c>
      <c r="N46" s="13">
        <v>2968</v>
      </c>
      <c r="O46" s="12">
        <v>12613</v>
      </c>
      <c r="P46" s="46"/>
    </row>
    <row r="47" spans="1:233" customFormat="1" ht="13.5" thickBot="1" x14ac:dyDescent="0.25">
      <c r="A47" s="38" t="s">
        <v>1</v>
      </c>
      <c r="B47" s="39">
        <v>83270</v>
      </c>
      <c r="C47" s="40">
        <v>50727</v>
      </c>
      <c r="D47" s="41">
        <v>32543</v>
      </c>
      <c r="E47" s="39">
        <v>11634</v>
      </c>
      <c r="F47" s="40">
        <v>-233</v>
      </c>
      <c r="G47" s="39">
        <v>8434</v>
      </c>
      <c r="H47" s="39">
        <v>0</v>
      </c>
      <c r="I47" s="39">
        <v>4085</v>
      </c>
      <c r="J47" s="39"/>
      <c r="K47" s="42">
        <v>7052</v>
      </c>
      <c r="L47" s="43">
        <v>39595</v>
      </c>
      <c r="M47" s="44">
        <v>34728</v>
      </c>
      <c r="N47" s="40">
        <v>11907</v>
      </c>
      <c r="O47" s="42">
        <v>62416</v>
      </c>
      <c r="P47" s="46"/>
      <c r="Q47" s="30"/>
      <c r="R47" s="30"/>
      <c r="S47" s="30"/>
      <c r="T47" s="30"/>
      <c r="U47" s="30"/>
      <c r="V47" s="30"/>
      <c r="W47" s="30"/>
      <c r="X47" s="30"/>
      <c r="Y47" s="30"/>
      <c r="Z47" s="30"/>
      <c r="AA47" s="30"/>
      <c r="AB47" s="30"/>
      <c r="AC47" s="30"/>
      <c r="AD47" s="30"/>
      <c r="AE47" s="30"/>
      <c r="AF47" s="30"/>
      <c r="AG47" s="30"/>
      <c r="AH47" s="30"/>
      <c r="AI47" s="30"/>
      <c r="AJ47" s="30"/>
      <c r="AK47" s="30"/>
      <c r="AL47" s="30"/>
      <c r="AM47" s="30"/>
      <c r="AN47" s="30"/>
      <c r="AO47" s="30"/>
      <c r="AP47" s="30"/>
      <c r="AQ47" s="30"/>
      <c r="AR47" s="30"/>
      <c r="AS47" s="30"/>
      <c r="AT47" s="30"/>
      <c r="AU47" s="30"/>
      <c r="AV47" s="30"/>
      <c r="AW47" s="30"/>
      <c r="AX47" s="30"/>
      <c r="AY47" s="30"/>
      <c r="AZ47" s="30"/>
      <c r="BA47" s="30"/>
      <c r="BB47" s="30"/>
      <c r="BC47" s="30"/>
      <c r="BD47" s="30"/>
      <c r="BE47" s="30"/>
      <c r="BF47" s="30"/>
      <c r="BG47" s="30"/>
      <c r="BH47" s="30"/>
      <c r="BI47" s="30"/>
      <c r="BJ47" s="30"/>
      <c r="BK47" s="30"/>
      <c r="BL47" s="30"/>
      <c r="BM47" s="30"/>
      <c r="BN47" s="30"/>
      <c r="BO47" s="30"/>
      <c r="BP47" s="30"/>
      <c r="BQ47" s="30"/>
      <c r="BR47" s="30"/>
      <c r="BS47" s="30"/>
      <c r="BT47" s="30"/>
      <c r="BU47" s="30"/>
      <c r="BV47" s="30"/>
      <c r="BW47" s="30"/>
      <c r="BX47" s="30"/>
      <c r="BY47" s="30"/>
      <c r="BZ47" s="30"/>
      <c r="CA47" s="30"/>
      <c r="CB47" s="30"/>
      <c r="CC47" s="30"/>
      <c r="CD47" s="30"/>
      <c r="CE47" s="30"/>
      <c r="CF47" s="30"/>
      <c r="CG47" s="30"/>
      <c r="CH47" s="30"/>
      <c r="CI47" s="30"/>
      <c r="CJ47" s="30"/>
      <c r="CK47" s="30"/>
      <c r="CL47" s="30"/>
      <c r="CM47" s="30"/>
      <c r="CN47" s="30"/>
      <c r="CO47" s="30"/>
      <c r="CP47" s="30"/>
      <c r="CQ47" s="30"/>
      <c r="CR47" s="30"/>
      <c r="CS47" s="30"/>
      <c r="CT47" s="30"/>
      <c r="CU47" s="30"/>
      <c r="CV47" s="30"/>
      <c r="CW47" s="30"/>
      <c r="CX47" s="30"/>
      <c r="CY47" s="30"/>
      <c r="CZ47" s="30"/>
      <c r="DA47" s="30"/>
      <c r="DB47" s="30"/>
      <c r="DC47" s="30"/>
      <c r="DD47" s="30"/>
      <c r="DE47" s="30"/>
      <c r="DF47" s="30"/>
      <c r="DG47" s="30"/>
      <c r="DH47" s="30"/>
      <c r="DI47" s="30"/>
      <c r="DJ47" s="30"/>
      <c r="DK47" s="30"/>
      <c r="DL47" s="30"/>
      <c r="DM47" s="30"/>
      <c r="DN47" s="30"/>
      <c r="DO47" s="30"/>
      <c r="DP47" s="30"/>
      <c r="DQ47" s="30"/>
      <c r="DR47" s="30"/>
      <c r="DS47" s="30"/>
      <c r="DT47" s="30"/>
      <c r="DU47" s="30"/>
      <c r="DV47" s="30"/>
      <c r="DW47" s="30"/>
      <c r="DX47" s="30"/>
      <c r="DY47" s="30"/>
      <c r="DZ47" s="30"/>
      <c r="EA47" s="30"/>
      <c r="EB47" s="30"/>
      <c r="EC47" s="30"/>
      <c r="ED47" s="30"/>
      <c r="EE47" s="30"/>
      <c r="EF47" s="30"/>
      <c r="EG47" s="30"/>
      <c r="EH47" s="30"/>
      <c r="EI47" s="30"/>
      <c r="EJ47" s="30"/>
      <c r="EK47" s="30"/>
      <c r="EL47" s="30"/>
      <c r="EM47" s="30"/>
      <c r="EN47" s="30"/>
      <c r="EO47" s="30"/>
      <c r="EP47" s="30"/>
      <c r="EQ47" s="30"/>
      <c r="ER47" s="30"/>
      <c r="ES47" s="30"/>
      <c r="ET47" s="30"/>
      <c r="EU47" s="30"/>
      <c r="EV47" s="30"/>
      <c r="EW47" s="30"/>
      <c r="EX47" s="30"/>
      <c r="EY47" s="30"/>
      <c r="EZ47" s="30"/>
      <c r="FA47" s="30"/>
      <c r="FB47" s="30"/>
      <c r="FC47" s="30"/>
      <c r="FD47" s="30"/>
      <c r="FE47" s="30"/>
      <c r="FF47" s="30"/>
      <c r="FG47" s="30"/>
      <c r="FH47" s="30"/>
      <c r="FI47" s="30"/>
      <c r="FJ47" s="30"/>
      <c r="FK47" s="30"/>
      <c r="FL47" s="30"/>
      <c r="FM47" s="30"/>
      <c r="FN47" s="30"/>
      <c r="FO47" s="30"/>
      <c r="FP47" s="30"/>
      <c r="FQ47" s="30"/>
      <c r="FR47" s="30"/>
      <c r="FS47" s="30"/>
      <c r="FT47" s="30"/>
      <c r="FU47" s="30"/>
      <c r="FV47" s="30"/>
      <c r="FW47" s="30"/>
      <c r="FX47" s="30"/>
      <c r="FY47" s="30"/>
      <c r="FZ47" s="30"/>
      <c r="GA47" s="30"/>
      <c r="GB47" s="30"/>
      <c r="GC47" s="30"/>
      <c r="GD47" s="30"/>
      <c r="GE47" s="30"/>
      <c r="GF47" s="30"/>
      <c r="GG47" s="30"/>
      <c r="GH47" s="30"/>
      <c r="GI47" s="30"/>
      <c r="GJ47" s="30"/>
      <c r="GK47" s="30"/>
      <c r="GL47" s="30"/>
      <c r="GM47" s="30"/>
      <c r="GN47" s="30"/>
      <c r="GO47" s="30"/>
      <c r="GP47" s="30"/>
      <c r="GQ47" s="30"/>
      <c r="GR47" s="30"/>
      <c r="GS47" s="30"/>
      <c r="GT47" s="30"/>
      <c r="GU47" s="30"/>
      <c r="GV47" s="30"/>
      <c r="GW47" s="30"/>
      <c r="GX47" s="30"/>
      <c r="GY47" s="30"/>
      <c r="GZ47" s="30"/>
      <c r="HA47" s="30"/>
      <c r="HB47" s="30"/>
      <c r="HC47" s="30"/>
      <c r="HD47" s="30"/>
      <c r="HE47" s="30"/>
      <c r="HF47" s="30"/>
      <c r="HG47" s="30"/>
      <c r="HH47" s="30"/>
      <c r="HI47" s="30"/>
      <c r="HJ47" s="30"/>
      <c r="HK47" s="30"/>
      <c r="HL47" s="30"/>
      <c r="HM47" s="30"/>
      <c r="HN47" s="30"/>
      <c r="HO47" s="30"/>
      <c r="HP47" s="30"/>
      <c r="HQ47" s="30"/>
      <c r="HR47" s="30"/>
      <c r="HS47" s="30"/>
      <c r="HT47" s="30"/>
      <c r="HU47" s="30"/>
      <c r="HV47" s="30"/>
      <c r="HW47" s="30"/>
      <c r="HX47" s="30"/>
      <c r="HY47" s="30"/>
    </row>
    <row r="48" spans="1:233" customFormat="1" x14ac:dyDescent="0.2">
      <c r="A48" s="8" t="s">
        <v>33</v>
      </c>
      <c r="B48" s="20"/>
      <c r="C48" s="21"/>
      <c r="D48" s="22"/>
      <c r="E48" s="21"/>
      <c r="F48" s="23"/>
      <c r="G48" s="21"/>
      <c r="H48" s="21"/>
      <c r="I48" s="21"/>
      <c r="J48" s="21"/>
      <c r="K48" s="22"/>
      <c r="L48" s="24"/>
      <c r="M48" s="25"/>
      <c r="N48" s="23"/>
      <c r="O48" s="22"/>
      <c r="P48" s="46"/>
    </row>
    <row r="49" spans="1:233" customFormat="1" x14ac:dyDescent="0.2">
      <c r="A49" s="10" t="s">
        <v>17</v>
      </c>
      <c r="B49" s="11">
        <v>33749</v>
      </c>
      <c r="C49" s="11">
        <v>18497</v>
      </c>
      <c r="D49" s="12">
        <v>15252</v>
      </c>
      <c r="E49" s="11">
        <v>2474</v>
      </c>
      <c r="F49" s="13">
        <v>428</v>
      </c>
      <c r="G49" s="11">
        <v>2827</v>
      </c>
      <c r="H49" s="11">
        <v>0</v>
      </c>
      <c r="I49" s="11">
        <v>1353</v>
      </c>
      <c r="J49" s="11"/>
      <c r="K49" s="12">
        <v>1428</v>
      </c>
      <c r="L49" s="14">
        <v>16680</v>
      </c>
      <c r="M49" s="15">
        <v>8966</v>
      </c>
      <c r="N49" s="13">
        <v>2882</v>
      </c>
      <c r="O49" s="12">
        <v>22764</v>
      </c>
      <c r="P49" s="46"/>
    </row>
    <row r="50" spans="1:233" s="30" customFormat="1" x14ac:dyDescent="0.2">
      <c r="A50" s="10" t="s">
        <v>18</v>
      </c>
      <c r="B50" s="11">
        <v>18995</v>
      </c>
      <c r="C50" s="11">
        <v>11049</v>
      </c>
      <c r="D50" s="12">
        <v>7946</v>
      </c>
      <c r="E50" s="11">
        <v>2042</v>
      </c>
      <c r="F50" s="13">
        <v>-715</v>
      </c>
      <c r="G50" s="11">
        <v>2193</v>
      </c>
      <c r="H50" s="11">
        <v>0</v>
      </c>
      <c r="I50" s="11">
        <v>1050</v>
      </c>
      <c r="J50" s="11"/>
      <c r="K50" s="12">
        <v>184</v>
      </c>
      <c r="L50" s="14">
        <v>8130</v>
      </c>
      <c r="M50" s="15">
        <v>8840</v>
      </c>
      <c r="N50" s="13">
        <v>3027</v>
      </c>
      <c r="O50" s="12">
        <v>13943</v>
      </c>
      <c r="P50" s="46"/>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row>
    <row r="51" spans="1:233" customFormat="1" x14ac:dyDescent="0.2">
      <c r="A51" s="10" t="s">
        <v>15</v>
      </c>
      <c r="B51" s="11">
        <v>15314</v>
      </c>
      <c r="C51" s="11">
        <v>10101</v>
      </c>
      <c r="D51" s="12">
        <v>5213</v>
      </c>
      <c r="E51" s="11">
        <v>1782</v>
      </c>
      <c r="F51" s="13">
        <v>183</v>
      </c>
      <c r="G51" s="11">
        <v>1648</v>
      </c>
      <c r="H51" s="11">
        <v>0</v>
      </c>
      <c r="I51" s="11">
        <v>789</v>
      </c>
      <c r="J51" s="11"/>
      <c r="K51" s="12">
        <v>1106</v>
      </c>
      <c r="L51" s="14">
        <v>6319</v>
      </c>
      <c r="M51" s="15">
        <v>8979</v>
      </c>
      <c r="N51" s="13">
        <v>3084</v>
      </c>
      <c r="O51" s="12">
        <v>12214</v>
      </c>
      <c r="P51" s="46"/>
    </row>
    <row r="52" spans="1:233" customFormat="1" ht="13.5" thickBot="1" x14ac:dyDescent="0.25">
      <c r="A52" s="10" t="s">
        <v>16</v>
      </c>
      <c r="B52" s="11">
        <v>17999</v>
      </c>
      <c r="C52" s="11">
        <v>12984</v>
      </c>
      <c r="D52" s="12">
        <v>5015</v>
      </c>
      <c r="E52" s="11">
        <v>2644</v>
      </c>
      <c r="F52" s="13">
        <v>795</v>
      </c>
      <c r="G52" s="11">
        <v>1827</v>
      </c>
      <c r="H52" s="11">
        <v>0</v>
      </c>
      <c r="I52" s="11">
        <v>924</v>
      </c>
      <c r="J52" s="11"/>
      <c r="K52" s="12">
        <v>2536</v>
      </c>
      <c r="L52" s="14">
        <v>7551</v>
      </c>
      <c r="M52" s="15">
        <v>9637</v>
      </c>
      <c r="N52" s="13">
        <v>2945</v>
      </c>
      <c r="O52" s="12">
        <v>14243</v>
      </c>
      <c r="P52" s="46"/>
    </row>
    <row r="53" spans="1:233" customFormat="1" ht="13.5" thickBot="1" x14ac:dyDescent="0.25">
      <c r="A53" s="38" t="s">
        <v>1</v>
      </c>
      <c r="B53" s="39">
        <v>86057</v>
      </c>
      <c r="C53" s="40">
        <v>52631</v>
      </c>
      <c r="D53" s="41">
        <v>33426</v>
      </c>
      <c r="E53" s="39">
        <v>8942</v>
      </c>
      <c r="F53" s="40">
        <v>691</v>
      </c>
      <c r="G53" s="39">
        <v>8495</v>
      </c>
      <c r="H53" s="39">
        <v>0</v>
      </c>
      <c r="I53" s="39">
        <v>4116</v>
      </c>
      <c r="J53" s="39"/>
      <c r="K53" s="42">
        <v>5254</v>
      </c>
      <c r="L53" s="43">
        <v>38680</v>
      </c>
      <c r="M53" s="44">
        <v>36422</v>
      </c>
      <c r="N53" s="40">
        <v>11938</v>
      </c>
      <c r="O53" s="42">
        <v>63164</v>
      </c>
      <c r="P53" s="46"/>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0"/>
      <c r="AP53" s="30"/>
      <c r="AQ53" s="30"/>
      <c r="AR53" s="30"/>
      <c r="AS53" s="30"/>
      <c r="AT53" s="30"/>
      <c r="AU53" s="30"/>
      <c r="AV53" s="30"/>
      <c r="AW53" s="30"/>
      <c r="AX53" s="30"/>
      <c r="AY53" s="30"/>
      <c r="AZ53" s="30"/>
      <c r="BA53" s="30"/>
      <c r="BB53" s="30"/>
      <c r="BC53" s="30"/>
      <c r="BD53" s="30"/>
      <c r="BE53" s="30"/>
      <c r="BF53" s="30"/>
      <c r="BG53" s="30"/>
      <c r="BH53" s="30"/>
      <c r="BI53" s="30"/>
      <c r="BJ53" s="30"/>
      <c r="BK53" s="30"/>
      <c r="BL53" s="30"/>
      <c r="BM53" s="30"/>
      <c r="BN53" s="30"/>
      <c r="BO53" s="30"/>
      <c r="BP53" s="30"/>
      <c r="BQ53" s="30"/>
      <c r="BR53" s="30"/>
      <c r="BS53" s="30"/>
      <c r="BT53" s="30"/>
      <c r="BU53" s="30"/>
      <c r="BV53" s="30"/>
      <c r="BW53" s="30"/>
      <c r="BX53" s="30"/>
      <c r="BY53" s="30"/>
      <c r="BZ53" s="30"/>
      <c r="CA53" s="30"/>
      <c r="CB53" s="30"/>
      <c r="CC53" s="30"/>
      <c r="CD53" s="30"/>
      <c r="CE53" s="30"/>
      <c r="CF53" s="30"/>
      <c r="CG53" s="30"/>
      <c r="CH53" s="30"/>
      <c r="CI53" s="30"/>
      <c r="CJ53" s="30"/>
      <c r="CK53" s="30"/>
      <c r="CL53" s="30"/>
      <c r="CM53" s="30"/>
      <c r="CN53" s="30"/>
      <c r="CO53" s="30"/>
      <c r="CP53" s="30"/>
      <c r="CQ53" s="30"/>
      <c r="CR53" s="30"/>
      <c r="CS53" s="30"/>
      <c r="CT53" s="30"/>
      <c r="CU53" s="30"/>
      <c r="CV53" s="30"/>
      <c r="CW53" s="30"/>
      <c r="CX53" s="30"/>
      <c r="CY53" s="30"/>
      <c r="CZ53" s="30"/>
      <c r="DA53" s="30"/>
      <c r="DB53" s="30"/>
      <c r="DC53" s="30"/>
      <c r="DD53" s="30"/>
      <c r="DE53" s="30"/>
      <c r="DF53" s="30"/>
      <c r="DG53" s="30"/>
      <c r="DH53" s="30"/>
      <c r="DI53" s="30"/>
      <c r="DJ53" s="30"/>
      <c r="DK53" s="30"/>
      <c r="DL53" s="30"/>
      <c r="DM53" s="30"/>
      <c r="DN53" s="30"/>
      <c r="DO53" s="30"/>
      <c r="DP53" s="30"/>
      <c r="DQ53" s="30"/>
      <c r="DR53" s="30"/>
      <c r="DS53" s="30"/>
      <c r="DT53" s="30"/>
      <c r="DU53" s="30"/>
      <c r="DV53" s="30"/>
      <c r="DW53" s="30"/>
      <c r="DX53" s="30"/>
      <c r="DY53" s="30"/>
      <c r="DZ53" s="30"/>
      <c r="EA53" s="30"/>
      <c r="EB53" s="30"/>
      <c r="EC53" s="30"/>
      <c r="ED53" s="30"/>
      <c r="EE53" s="30"/>
      <c r="EF53" s="30"/>
      <c r="EG53" s="30"/>
      <c r="EH53" s="30"/>
      <c r="EI53" s="30"/>
      <c r="EJ53" s="30"/>
      <c r="EK53" s="30"/>
      <c r="EL53" s="30"/>
      <c r="EM53" s="30"/>
      <c r="EN53" s="30"/>
      <c r="EO53" s="30"/>
      <c r="EP53" s="30"/>
      <c r="EQ53" s="30"/>
      <c r="ER53" s="30"/>
      <c r="ES53" s="30"/>
      <c r="ET53" s="30"/>
      <c r="EU53" s="30"/>
      <c r="EV53" s="30"/>
      <c r="EW53" s="30"/>
      <c r="EX53" s="30"/>
      <c r="EY53" s="30"/>
      <c r="EZ53" s="30"/>
      <c r="FA53" s="30"/>
      <c r="FB53" s="30"/>
      <c r="FC53" s="30"/>
      <c r="FD53" s="30"/>
      <c r="FE53" s="30"/>
      <c r="FF53" s="30"/>
      <c r="FG53" s="30"/>
      <c r="FH53" s="30"/>
      <c r="FI53" s="30"/>
      <c r="FJ53" s="30"/>
      <c r="FK53" s="30"/>
      <c r="FL53" s="30"/>
      <c r="FM53" s="30"/>
      <c r="FN53" s="30"/>
      <c r="FO53" s="30"/>
      <c r="FP53" s="30"/>
      <c r="FQ53" s="30"/>
      <c r="FR53" s="30"/>
      <c r="FS53" s="30"/>
      <c r="FT53" s="30"/>
      <c r="FU53" s="30"/>
      <c r="FV53" s="30"/>
      <c r="FW53" s="30"/>
      <c r="FX53" s="30"/>
      <c r="FY53" s="30"/>
      <c r="FZ53" s="30"/>
      <c r="GA53" s="30"/>
      <c r="GB53" s="30"/>
      <c r="GC53" s="30"/>
      <c r="GD53" s="30"/>
      <c r="GE53" s="30"/>
      <c r="GF53" s="30"/>
      <c r="GG53" s="30"/>
      <c r="GH53" s="30"/>
      <c r="GI53" s="30"/>
      <c r="GJ53" s="30"/>
      <c r="GK53" s="30"/>
      <c r="GL53" s="30"/>
      <c r="GM53" s="30"/>
      <c r="GN53" s="30"/>
      <c r="GO53" s="30"/>
      <c r="GP53" s="30"/>
      <c r="GQ53" s="30"/>
      <c r="GR53" s="30"/>
      <c r="GS53" s="30"/>
      <c r="GT53" s="30"/>
      <c r="GU53" s="30"/>
      <c r="GV53" s="30"/>
      <c r="GW53" s="30"/>
      <c r="GX53" s="30"/>
      <c r="GY53" s="30"/>
      <c r="GZ53" s="30"/>
      <c r="HA53" s="30"/>
      <c r="HB53" s="30"/>
      <c r="HC53" s="30"/>
      <c r="HD53" s="30"/>
      <c r="HE53" s="30"/>
      <c r="HF53" s="30"/>
      <c r="HG53" s="30"/>
      <c r="HH53" s="30"/>
      <c r="HI53" s="30"/>
      <c r="HJ53" s="30"/>
      <c r="HK53" s="30"/>
      <c r="HL53" s="30"/>
      <c r="HM53" s="30"/>
      <c r="HN53" s="30"/>
      <c r="HO53" s="30"/>
      <c r="HP53" s="30"/>
      <c r="HQ53" s="30"/>
      <c r="HR53" s="30"/>
      <c r="HS53" s="30"/>
      <c r="HT53" s="30"/>
      <c r="HU53" s="30"/>
      <c r="HV53" s="30"/>
      <c r="HW53" s="30"/>
      <c r="HX53" s="30"/>
      <c r="HY53" s="30"/>
    </row>
    <row r="54" spans="1:233" customFormat="1" x14ac:dyDescent="0.2">
      <c r="A54" s="8" t="s">
        <v>34</v>
      </c>
      <c r="B54" s="20"/>
      <c r="C54" s="21"/>
      <c r="D54" s="22"/>
      <c r="E54" s="21"/>
      <c r="F54" s="23"/>
      <c r="G54" s="21"/>
      <c r="H54" s="21"/>
      <c r="I54" s="21"/>
      <c r="J54" s="21"/>
      <c r="K54" s="22"/>
      <c r="L54" s="24"/>
      <c r="M54" s="25"/>
      <c r="N54" s="23"/>
      <c r="O54" s="22"/>
      <c r="P54" s="46"/>
    </row>
    <row r="55" spans="1:233" customFormat="1" x14ac:dyDescent="0.2">
      <c r="A55" s="10" t="s">
        <v>17</v>
      </c>
      <c r="B55" s="11">
        <v>39881</v>
      </c>
      <c r="C55" s="11">
        <v>20920</v>
      </c>
      <c r="D55" s="12">
        <v>18961</v>
      </c>
      <c r="E55" s="11">
        <v>4027</v>
      </c>
      <c r="F55" s="13">
        <v>465</v>
      </c>
      <c r="G55" s="11">
        <v>2480</v>
      </c>
      <c r="H55" s="11">
        <v>0</v>
      </c>
      <c r="I55" s="11">
        <v>1388</v>
      </c>
      <c r="J55" s="11"/>
      <c r="K55" s="12">
        <v>3400</v>
      </c>
      <c r="L55" s="14">
        <v>22361</v>
      </c>
      <c r="M55" s="15">
        <v>9421</v>
      </c>
      <c r="N55" s="13">
        <v>3015</v>
      </c>
      <c r="O55" s="12">
        <v>28767</v>
      </c>
      <c r="P55" s="46"/>
    </row>
    <row r="56" spans="1:233" s="30" customFormat="1" x14ac:dyDescent="0.2">
      <c r="A56" s="10" t="s">
        <v>18</v>
      </c>
      <c r="B56" s="11">
        <v>22156</v>
      </c>
      <c r="C56" s="11">
        <v>12471</v>
      </c>
      <c r="D56" s="12">
        <v>9685</v>
      </c>
      <c r="E56" s="11">
        <v>4333</v>
      </c>
      <c r="F56" s="13">
        <v>-778</v>
      </c>
      <c r="G56" s="11">
        <v>1602</v>
      </c>
      <c r="H56" s="11">
        <v>0</v>
      </c>
      <c r="I56" s="11">
        <v>896</v>
      </c>
      <c r="J56" s="11"/>
      <c r="K56" s="12">
        <v>2849</v>
      </c>
      <c r="L56" s="14">
        <v>12534</v>
      </c>
      <c r="M56" s="15">
        <v>8966</v>
      </c>
      <c r="N56" s="13">
        <v>3065</v>
      </c>
      <c r="O56" s="12">
        <v>18435</v>
      </c>
      <c r="P56" s="4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c r="HO56"/>
      <c r="HP56"/>
      <c r="HQ56"/>
      <c r="HR56"/>
      <c r="HS56"/>
      <c r="HT56"/>
      <c r="HU56"/>
      <c r="HV56"/>
      <c r="HW56"/>
      <c r="HX56"/>
      <c r="HY56"/>
    </row>
    <row r="57" spans="1:233" customFormat="1" x14ac:dyDescent="0.2">
      <c r="A57" s="10" t="s">
        <v>15</v>
      </c>
      <c r="B57" s="11">
        <v>17734</v>
      </c>
      <c r="C57" s="16">
        <v>11282</v>
      </c>
      <c r="D57" s="12">
        <v>6452</v>
      </c>
      <c r="E57" s="16">
        <v>3508</v>
      </c>
      <c r="F57" s="17">
        <v>200</v>
      </c>
      <c r="G57" s="16">
        <v>1316</v>
      </c>
      <c r="H57" s="11">
        <v>0</v>
      </c>
      <c r="I57" s="16">
        <v>736</v>
      </c>
      <c r="J57" s="16"/>
      <c r="K57" s="12">
        <v>3128</v>
      </c>
      <c r="L57" s="14">
        <v>9580</v>
      </c>
      <c r="M57" s="18">
        <v>9592</v>
      </c>
      <c r="N57" s="17">
        <v>3187</v>
      </c>
      <c r="O57" s="12">
        <v>15985</v>
      </c>
      <c r="P57" s="46"/>
    </row>
    <row r="58" spans="1:233" customFormat="1" ht="13.5" thickBot="1" x14ac:dyDescent="0.25">
      <c r="A58" s="10" t="s">
        <v>16</v>
      </c>
      <c r="B58" s="16">
        <v>20939</v>
      </c>
      <c r="C58" s="16">
        <v>14602</v>
      </c>
      <c r="D58" s="12">
        <v>6337</v>
      </c>
      <c r="E58" s="16">
        <v>5327</v>
      </c>
      <c r="F58" s="17">
        <v>1396</v>
      </c>
      <c r="G58" s="16">
        <v>1565</v>
      </c>
      <c r="H58" s="11">
        <v>0</v>
      </c>
      <c r="I58" s="16">
        <v>892</v>
      </c>
      <c r="J58" s="16"/>
      <c r="K58" s="12">
        <v>6050</v>
      </c>
      <c r="L58" s="14">
        <v>12387</v>
      </c>
      <c r="M58" s="18">
        <v>9938</v>
      </c>
      <c r="N58" s="17">
        <v>3042</v>
      </c>
      <c r="O58" s="12">
        <v>19283</v>
      </c>
      <c r="P58" s="46"/>
    </row>
    <row r="59" spans="1:233" customFormat="1" ht="13.5" thickBot="1" x14ac:dyDescent="0.25">
      <c r="A59" s="38" t="s">
        <v>1</v>
      </c>
      <c r="B59" s="39">
        <v>100710</v>
      </c>
      <c r="C59" s="40">
        <v>59275</v>
      </c>
      <c r="D59" s="41">
        <v>41435</v>
      </c>
      <c r="E59" s="39">
        <v>17195</v>
      </c>
      <c r="F59" s="40">
        <v>1283</v>
      </c>
      <c r="G59" s="39">
        <v>6963</v>
      </c>
      <c r="H59" s="39">
        <v>0</v>
      </c>
      <c r="I59" s="39">
        <v>3912</v>
      </c>
      <c r="J59" s="39"/>
      <c r="K59" s="42">
        <v>15427</v>
      </c>
      <c r="L59" s="43">
        <v>56862</v>
      </c>
      <c r="M59" s="44">
        <v>37917</v>
      </c>
      <c r="N59" s="40">
        <v>12309</v>
      </c>
      <c r="O59" s="42">
        <v>82470</v>
      </c>
      <c r="P59" s="46"/>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row>
    <row r="60" spans="1:233" customFormat="1" x14ac:dyDescent="0.2">
      <c r="A60" s="8" t="s">
        <v>35</v>
      </c>
      <c r="B60" s="20"/>
      <c r="C60" s="26"/>
      <c r="D60" s="23"/>
      <c r="E60" s="21"/>
      <c r="F60" s="23"/>
      <c r="G60" s="21"/>
      <c r="H60" s="21"/>
      <c r="I60" s="21"/>
      <c r="J60" s="21"/>
      <c r="K60" s="22"/>
      <c r="L60" s="24"/>
      <c r="M60" s="25"/>
      <c r="N60" s="23"/>
      <c r="O60" s="22"/>
      <c r="P60" s="46"/>
    </row>
    <row r="61" spans="1:233" customFormat="1" x14ac:dyDescent="0.2">
      <c r="A61" s="10" t="s">
        <v>17</v>
      </c>
      <c r="B61" s="11">
        <v>43621</v>
      </c>
      <c r="C61" s="13">
        <v>22915</v>
      </c>
      <c r="D61" s="12">
        <v>20706</v>
      </c>
      <c r="E61" s="11">
        <v>5754</v>
      </c>
      <c r="F61" s="13">
        <v>535</v>
      </c>
      <c r="G61" s="11">
        <v>2026</v>
      </c>
      <c r="H61" s="11">
        <v>0</v>
      </c>
      <c r="I61" s="11">
        <v>1196</v>
      </c>
      <c r="J61" s="11"/>
      <c r="K61" s="12">
        <v>5459</v>
      </c>
      <c r="L61" s="14">
        <v>26165</v>
      </c>
      <c r="M61" s="15">
        <v>10221</v>
      </c>
      <c r="N61" s="13">
        <v>3170</v>
      </c>
      <c r="O61" s="12">
        <v>33216</v>
      </c>
      <c r="P61" s="46"/>
    </row>
    <row r="62" spans="1:233" s="30" customFormat="1" x14ac:dyDescent="0.2">
      <c r="A62" s="10" t="s">
        <v>18</v>
      </c>
      <c r="B62" s="11">
        <v>24058</v>
      </c>
      <c r="C62" s="13">
        <v>13700</v>
      </c>
      <c r="D62" s="12">
        <v>10358</v>
      </c>
      <c r="E62" s="11">
        <v>4300</v>
      </c>
      <c r="F62" s="13">
        <v>-894</v>
      </c>
      <c r="G62" s="11">
        <v>1510</v>
      </c>
      <c r="H62" s="11">
        <v>0</v>
      </c>
      <c r="I62" s="11">
        <v>893</v>
      </c>
      <c r="J62" s="11"/>
      <c r="K62" s="12">
        <v>2789</v>
      </c>
      <c r="L62" s="14">
        <v>13147</v>
      </c>
      <c r="M62" s="15">
        <v>9998</v>
      </c>
      <c r="N62" s="13">
        <v>3311</v>
      </c>
      <c r="O62" s="12">
        <v>19834</v>
      </c>
      <c r="P62" s="46"/>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c r="GX62"/>
      <c r="GY62"/>
      <c r="GZ62"/>
      <c r="HA62"/>
      <c r="HB62"/>
      <c r="HC62"/>
      <c r="HD62"/>
      <c r="HE62"/>
      <c r="HF62"/>
      <c r="HG62"/>
      <c r="HH62"/>
      <c r="HI62"/>
      <c r="HJ62"/>
      <c r="HK62"/>
      <c r="HL62"/>
      <c r="HM62"/>
      <c r="HN62"/>
      <c r="HO62"/>
      <c r="HP62"/>
      <c r="HQ62"/>
      <c r="HR62"/>
      <c r="HS62"/>
      <c r="HT62"/>
      <c r="HU62"/>
      <c r="HV62"/>
      <c r="HW62"/>
      <c r="HX62"/>
      <c r="HY62"/>
    </row>
    <row r="63" spans="1:233" customFormat="1" x14ac:dyDescent="0.2">
      <c r="A63" s="10" t="s">
        <v>15</v>
      </c>
      <c r="B63" s="11">
        <v>19119</v>
      </c>
      <c r="C63" s="17">
        <v>12443</v>
      </c>
      <c r="D63" s="12">
        <v>6676</v>
      </c>
      <c r="E63" s="16">
        <v>4001</v>
      </c>
      <c r="F63" s="13">
        <v>229</v>
      </c>
      <c r="G63" s="16">
        <v>1253</v>
      </c>
      <c r="H63" s="11">
        <v>0</v>
      </c>
      <c r="I63" s="16">
        <v>740</v>
      </c>
      <c r="J63" s="16"/>
      <c r="K63" s="12">
        <v>3717</v>
      </c>
      <c r="L63" s="14">
        <v>10393</v>
      </c>
      <c r="M63" s="18">
        <v>10224</v>
      </c>
      <c r="N63" s="13">
        <v>3148</v>
      </c>
      <c r="O63" s="12">
        <v>17469</v>
      </c>
      <c r="P63" s="46"/>
    </row>
    <row r="64" spans="1:233" customFormat="1" ht="13.5" thickBot="1" x14ac:dyDescent="0.25">
      <c r="A64" s="10" t="s">
        <v>16</v>
      </c>
      <c r="B64" s="11">
        <v>22585</v>
      </c>
      <c r="C64" s="17">
        <v>16075</v>
      </c>
      <c r="D64" s="12">
        <v>6510</v>
      </c>
      <c r="E64" s="16">
        <v>4512</v>
      </c>
      <c r="F64" s="13">
        <v>1367</v>
      </c>
      <c r="G64" s="16">
        <v>1698</v>
      </c>
      <c r="H64" s="11">
        <v>0</v>
      </c>
      <c r="I64" s="16">
        <v>849</v>
      </c>
      <c r="J64" s="16"/>
      <c r="K64" s="12">
        <v>5030</v>
      </c>
      <c r="L64" s="14">
        <v>11540</v>
      </c>
      <c r="M64" s="18">
        <v>10900</v>
      </c>
      <c r="N64" s="13">
        <v>3122</v>
      </c>
      <c r="O64" s="12">
        <v>19318</v>
      </c>
      <c r="P64" s="46"/>
    </row>
    <row r="65" spans="1:233" customFormat="1" ht="13.5" thickBot="1" x14ac:dyDescent="0.25">
      <c r="A65" s="38" t="s">
        <v>1</v>
      </c>
      <c r="B65" s="39">
        <v>109383</v>
      </c>
      <c r="C65" s="40">
        <v>65133</v>
      </c>
      <c r="D65" s="41">
        <v>44250</v>
      </c>
      <c r="E65" s="39">
        <v>18567</v>
      </c>
      <c r="F65" s="40">
        <v>1237</v>
      </c>
      <c r="G65" s="39">
        <v>6487</v>
      </c>
      <c r="H65" s="39">
        <v>0</v>
      </c>
      <c r="I65" s="39">
        <v>3678</v>
      </c>
      <c r="J65" s="39"/>
      <c r="K65" s="42">
        <v>16995</v>
      </c>
      <c r="L65" s="43">
        <v>61245</v>
      </c>
      <c r="M65" s="44">
        <v>41343</v>
      </c>
      <c r="N65" s="40">
        <v>12751</v>
      </c>
      <c r="O65" s="42">
        <v>89837</v>
      </c>
      <c r="P65" s="46"/>
      <c r="Q65" s="30"/>
      <c r="R65" s="30"/>
      <c r="S65" s="30"/>
      <c r="T65" s="30"/>
      <c r="U65" s="30"/>
      <c r="V65" s="30"/>
      <c r="W65" s="30"/>
      <c r="X65" s="30"/>
      <c r="Y65" s="30"/>
      <c r="Z65" s="30"/>
      <c r="AA65" s="30"/>
      <c r="AB65" s="30"/>
      <c r="AC65" s="30"/>
      <c r="AD65" s="30"/>
      <c r="AE65" s="30"/>
      <c r="AF65" s="30"/>
      <c r="AG65" s="30"/>
      <c r="AH65" s="30"/>
      <c r="AI65" s="30"/>
      <c r="AJ65" s="30"/>
      <c r="AK65" s="30"/>
      <c r="AL65" s="30"/>
      <c r="AM65" s="30"/>
      <c r="AN65" s="30"/>
      <c r="AO65" s="30"/>
      <c r="AP65" s="30"/>
      <c r="AQ65" s="30"/>
      <c r="AR65" s="30"/>
      <c r="AS65" s="30"/>
      <c r="AT65" s="30"/>
      <c r="AU65" s="30"/>
      <c r="AV65" s="30"/>
      <c r="AW65" s="30"/>
      <c r="AX65" s="30"/>
      <c r="AY65" s="30"/>
      <c r="AZ65" s="30"/>
      <c r="BA65" s="30"/>
      <c r="BB65" s="30"/>
      <c r="BC65" s="30"/>
      <c r="BD65" s="30"/>
      <c r="BE65" s="30"/>
      <c r="BF65" s="30"/>
      <c r="BG65" s="30"/>
      <c r="BH65" s="30"/>
      <c r="BI65" s="30"/>
      <c r="BJ65" s="30"/>
      <c r="BK65" s="30"/>
      <c r="BL65" s="30"/>
      <c r="BM65" s="30"/>
      <c r="BN65" s="30"/>
      <c r="BO65" s="30"/>
      <c r="BP65" s="30"/>
      <c r="BQ65" s="30"/>
      <c r="BR65" s="30"/>
      <c r="BS65" s="30"/>
      <c r="BT65" s="30"/>
      <c r="BU65" s="30"/>
      <c r="BV65" s="30"/>
      <c r="BW65" s="30"/>
      <c r="BX65" s="30"/>
      <c r="BY65" s="30"/>
      <c r="BZ65" s="30"/>
      <c r="CA65" s="30"/>
      <c r="CB65" s="30"/>
      <c r="CC65" s="30"/>
      <c r="CD65" s="30"/>
      <c r="CE65" s="30"/>
      <c r="CF65" s="30"/>
      <c r="CG65" s="30"/>
      <c r="CH65" s="30"/>
      <c r="CI65" s="30"/>
      <c r="CJ65" s="30"/>
      <c r="CK65" s="30"/>
      <c r="CL65" s="30"/>
      <c r="CM65" s="30"/>
      <c r="CN65" s="30"/>
      <c r="CO65" s="30"/>
      <c r="CP65" s="30"/>
      <c r="CQ65" s="30"/>
      <c r="CR65" s="30"/>
      <c r="CS65" s="30"/>
      <c r="CT65" s="30"/>
      <c r="CU65" s="30"/>
      <c r="CV65" s="30"/>
      <c r="CW65" s="30"/>
      <c r="CX65" s="30"/>
      <c r="CY65" s="30"/>
      <c r="CZ65" s="30"/>
      <c r="DA65" s="30"/>
      <c r="DB65" s="30"/>
      <c r="DC65" s="30"/>
      <c r="DD65" s="30"/>
      <c r="DE65" s="30"/>
      <c r="DF65" s="30"/>
      <c r="DG65" s="30"/>
      <c r="DH65" s="30"/>
      <c r="DI65" s="30"/>
      <c r="DJ65" s="30"/>
      <c r="DK65" s="30"/>
      <c r="DL65" s="30"/>
      <c r="DM65" s="30"/>
      <c r="DN65" s="30"/>
      <c r="DO65" s="30"/>
      <c r="DP65" s="30"/>
      <c r="DQ65" s="30"/>
      <c r="DR65" s="30"/>
      <c r="DS65" s="30"/>
      <c r="DT65" s="30"/>
      <c r="DU65" s="30"/>
      <c r="DV65" s="30"/>
      <c r="DW65" s="30"/>
      <c r="DX65" s="30"/>
      <c r="DY65" s="30"/>
      <c r="DZ65" s="30"/>
      <c r="EA65" s="30"/>
      <c r="EB65" s="30"/>
      <c r="EC65" s="30"/>
      <c r="ED65" s="30"/>
      <c r="EE65" s="30"/>
      <c r="EF65" s="30"/>
      <c r="EG65" s="30"/>
      <c r="EH65" s="30"/>
      <c r="EI65" s="30"/>
      <c r="EJ65" s="30"/>
      <c r="EK65" s="30"/>
      <c r="EL65" s="30"/>
      <c r="EM65" s="30"/>
      <c r="EN65" s="30"/>
      <c r="EO65" s="30"/>
      <c r="EP65" s="30"/>
      <c r="EQ65" s="30"/>
      <c r="ER65" s="30"/>
      <c r="ES65" s="30"/>
      <c r="ET65" s="30"/>
      <c r="EU65" s="30"/>
      <c r="EV65" s="30"/>
      <c r="EW65" s="30"/>
      <c r="EX65" s="30"/>
      <c r="EY65" s="30"/>
      <c r="EZ65" s="30"/>
      <c r="FA65" s="30"/>
      <c r="FB65" s="30"/>
      <c r="FC65" s="30"/>
      <c r="FD65" s="30"/>
      <c r="FE65" s="30"/>
      <c r="FF65" s="30"/>
      <c r="FG65" s="30"/>
      <c r="FH65" s="30"/>
      <c r="FI65" s="30"/>
      <c r="FJ65" s="30"/>
      <c r="FK65" s="30"/>
      <c r="FL65" s="30"/>
      <c r="FM65" s="30"/>
      <c r="FN65" s="30"/>
      <c r="FO65" s="30"/>
      <c r="FP65" s="30"/>
      <c r="FQ65" s="30"/>
      <c r="FR65" s="30"/>
      <c r="FS65" s="30"/>
      <c r="FT65" s="30"/>
      <c r="FU65" s="30"/>
      <c r="FV65" s="30"/>
      <c r="FW65" s="30"/>
      <c r="FX65" s="30"/>
      <c r="FY65" s="30"/>
      <c r="FZ65" s="30"/>
      <c r="GA65" s="30"/>
      <c r="GB65" s="30"/>
      <c r="GC65" s="30"/>
      <c r="GD65" s="30"/>
      <c r="GE65" s="30"/>
      <c r="GF65" s="30"/>
      <c r="GG65" s="30"/>
      <c r="GH65" s="30"/>
      <c r="GI65" s="30"/>
      <c r="GJ65" s="30"/>
      <c r="GK65" s="30"/>
      <c r="GL65" s="30"/>
      <c r="GM65" s="30"/>
      <c r="GN65" s="30"/>
      <c r="GO65" s="30"/>
      <c r="GP65" s="30"/>
      <c r="GQ65" s="30"/>
      <c r="GR65" s="30"/>
      <c r="GS65" s="30"/>
      <c r="GT65" s="30"/>
      <c r="GU65" s="30"/>
      <c r="GV65" s="30"/>
      <c r="GW65" s="30"/>
      <c r="GX65" s="30"/>
      <c r="GY65" s="30"/>
      <c r="GZ65" s="30"/>
      <c r="HA65" s="30"/>
      <c r="HB65" s="30"/>
      <c r="HC65" s="30"/>
      <c r="HD65" s="30"/>
      <c r="HE65" s="30"/>
      <c r="HF65" s="30"/>
      <c r="HG65" s="30"/>
      <c r="HH65" s="30"/>
      <c r="HI65" s="30"/>
      <c r="HJ65" s="30"/>
      <c r="HK65" s="30"/>
      <c r="HL65" s="30"/>
      <c r="HM65" s="30"/>
      <c r="HN65" s="30"/>
      <c r="HO65" s="30"/>
      <c r="HP65" s="30"/>
      <c r="HQ65" s="30"/>
      <c r="HR65" s="30"/>
      <c r="HS65" s="30"/>
      <c r="HT65" s="30"/>
      <c r="HU65" s="30"/>
      <c r="HV65" s="30"/>
      <c r="HW65" s="30"/>
      <c r="HX65" s="30"/>
      <c r="HY65" s="30"/>
    </row>
    <row r="66" spans="1:233" customFormat="1" x14ac:dyDescent="0.2">
      <c r="A66" s="8" t="s">
        <v>36</v>
      </c>
      <c r="B66" s="20"/>
      <c r="C66" s="21"/>
      <c r="D66" s="22"/>
      <c r="E66" s="21"/>
      <c r="F66" s="23"/>
      <c r="G66" s="21"/>
      <c r="H66" s="21"/>
      <c r="I66" s="21"/>
      <c r="J66" s="21"/>
      <c r="K66" s="22"/>
      <c r="L66" s="24"/>
      <c r="M66" s="25"/>
      <c r="N66" s="23"/>
      <c r="O66" s="22"/>
      <c r="P66" s="46"/>
    </row>
    <row r="67" spans="1:233" customFormat="1" x14ac:dyDescent="0.2">
      <c r="A67" s="10" t="s">
        <v>17</v>
      </c>
      <c r="B67" s="11">
        <v>38091</v>
      </c>
      <c r="C67" s="11">
        <v>21616</v>
      </c>
      <c r="D67" s="12">
        <v>16475</v>
      </c>
      <c r="E67" s="11">
        <v>5618</v>
      </c>
      <c r="F67" s="13">
        <v>1734</v>
      </c>
      <c r="G67" s="11">
        <v>3067</v>
      </c>
      <c r="H67" s="11">
        <v>0</v>
      </c>
      <c r="I67" s="11">
        <v>1297</v>
      </c>
      <c r="J67" s="11"/>
      <c r="K67" s="12">
        <v>5582</v>
      </c>
      <c r="L67" s="14">
        <v>22057</v>
      </c>
      <c r="M67" s="15">
        <v>11126</v>
      </c>
      <c r="N67" s="13">
        <v>3138</v>
      </c>
      <c r="O67" s="12">
        <v>30045</v>
      </c>
      <c r="P67" s="46"/>
    </row>
    <row r="68" spans="1:233" s="30" customFormat="1" x14ac:dyDescent="0.2">
      <c r="A68" s="10" t="s">
        <v>18</v>
      </c>
      <c r="B68" s="11">
        <v>22611</v>
      </c>
      <c r="C68" s="11">
        <v>13800</v>
      </c>
      <c r="D68" s="12">
        <v>8811</v>
      </c>
      <c r="E68" s="11">
        <v>5238</v>
      </c>
      <c r="F68" s="13">
        <v>-857</v>
      </c>
      <c r="G68" s="11">
        <v>1696</v>
      </c>
      <c r="H68" s="11">
        <v>0</v>
      </c>
      <c r="I68" s="11">
        <v>708</v>
      </c>
      <c r="J68" s="11"/>
      <c r="K68" s="12">
        <v>3393</v>
      </c>
      <c r="L68" s="14">
        <v>12204</v>
      </c>
      <c r="M68" s="15">
        <v>10388</v>
      </c>
      <c r="N68" s="13">
        <v>3415</v>
      </c>
      <c r="O68" s="12">
        <v>19177</v>
      </c>
      <c r="P68" s="46"/>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c r="GX68"/>
      <c r="GY68"/>
      <c r="GZ68"/>
      <c r="HA68"/>
      <c r="HB68"/>
      <c r="HC68"/>
      <c r="HD68"/>
      <c r="HE68"/>
      <c r="HF68"/>
      <c r="HG68"/>
      <c r="HH68"/>
      <c r="HI68"/>
      <c r="HJ68"/>
      <c r="HK68"/>
      <c r="HL68"/>
      <c r="HM68"/>
      <c r="HN68"/>
      <c r="HO68"/>
      <c r="HP68"/>
      <c r="HQ68"/>
      <c r="HR68"/>
      <c r="HS68"/>
      <c r="HT68"/>
      <c r="HU68"/>
      <c r="HV68"/>
      <c r="HW68"/>
      <c r="HX68"/>
      <c r="HY68"/>
    </row>
    <row r="69" spans="1:233" customFormat="1" x14ac:dyDescent="0.2">
      <c r="A69" s="10" t="s">
        <v>15</v>
      </c>
      <c r="B69" s="11">
        <v>17728</v>
      </c>
      <c r="C69" s="11">
        <v>12839</v>
      </c>
      <c r="D69" s="12">
        <v>4889</v>
      </c>
      <c r="E69" s="11">
        <v>4532</v>
      </c>
      <c r="F69" s="13">
        <v>-20</v>
      </c>
      <c r="G69" s="11">
        <v>1930</v>
      </c>
      <c r="H69" s="11">
        <v>0</v>
      </c>
      <c r="I69" s="11">
        <v>800</v>
      </c>
      <c r="J69" s="11"/>
      <c r="K69" s="12">
        <v>3382</v>
      </c>
      <c r="L69" s="14">
        <v>8271</v>
      </c>
      <c r="M69" s="15">
        <v>10948</v>
      </c>
      <c r="N69" s="13">
        <v>3233</v>
      </c>
      <c r="O69" s="12">
        <v>15986</v>
      </c>
      <c r="P69" s="46"/>
    </row>
    <row r="70" spans="1:233" customFormat="1" ht="13.5" thickBot="1" x14ac:dyDescent="0.25">
      <c r="A70" s="10" t="s">
        <v>16</v>
      </c>
      <c r="B70" s="11">
        <v>21616</v>
      </c>
      <c r="C70" s="11">
        <v>15229</v>
      </c>
      <c r="D70" s="12">
        <v>6387</v>
      </c>
      <c r="E70" s="11">
        <v>5254</v>
      </c>
      <c r="F70" s="13">
        <v>189</v>
      </c>
      <c r="G70" s="11">
        <v>1769</v>
      </c>
      <c r="H70" s="11">
        <v>0</v>
      </c>
      <c r="I70" s="11">
        <v>805</v>
      </c>
      <c r="J70" s="11"/>
      <c r="K70" s="12">
        <v>4479</v>
      </c>
      <c r="L70" s="14">
        <v>10866</v>
      </c>
      <c r="M70" s="15">
        <v>11554</v>
      </c>
      <c r="N70" s="13">
        <v>3216</v>
      </c>
      <c r="O70" s="12">
        <v>19204</v>
      </c>
      <c r="P70" s="46"/>
    </row>
    <row r="71" spans="1:233" customFormat="1" ht="13.5" thickBot="1" x14ac:dyDescent="0.25">
      <c r="A71" s="38" t="s">
        <v>1</v>
      </c>
      <c r="B71" s="39">
        <v>100046</v>
      </c>
      <c r="C71" s="39">
        <v>63484</v>
      </c>
      <c r="D71" s="42">
        <v>36562</v>
      </c>
      <c r="E71" s="39">
        <v>20642</v>
      </c>
      <c r="F71" s="40">
        <v>1046</v>
      </c>
      <c r="G71" s="39">
        <v>8462</v>
      </c>
      <c r="H71" s="39">
        <v>0</v>
      </c>
      <c r="I71" s="39">
        <v>3610</v>
      </c>
      <c r="J71" s="39"/>
      <c r="K71" s="42">
        <v>16836</v>
      </c>
      <c r="L71" s="43">
        <v>53398</v>
      </c>
      <c r="M71" s="44">
        <v>44016</v>
      </c>
      <c r="N71" s="40">
        <v>13002</v>
      </c>
      <c r="O71" s="42">
        <v>84412</v>
      </c>
      <c r="P71" s="46"/>
      <c r="Q71" s="30"/>
      <c r="R71" s="30"/>
      <c r="S71" s="30"/>
      <c r="T71" s="30"/>
      <c r="U71" s="30"/>
      <c r="V71" s="30"/>
      <c r="W71" s="30"/>
      <c r="X71" s="30"/>
      <c r="Y71" s="30"/>
      <c r="Z71" s="30"/>
      <c r="AA71" s="30"/>
      <c r="AB71" s="30"/>
      <c r="AC71" s="30"/>
      <c r="AD71" s="30"/>
      <c r="AE71" s="30"/>
      <c r="AF71" s="30"/>
      <c r="AG71" s="30"/>
      <c r="AH71" s="30"/>
      <c r="AI71" s="30"/>
      <c r="AJ71" s="30"/>
      <c r="AK71" s="30"/>
      <c r="AL71" s="30"/>
      <c r="AM71" s="30"/>
      <c r="AN71" s="30"/>
      <c r="AO71" s="30"/>
      <c r="AP71" s="30"/>
      <c r="AQ71" s="30"/>
      <c r="AR71" s="30"/>
      <c r="AS71" s="30"/>
      <c r="AT71" s="30"/>
      <c r="AU71" s="30"/>
      <c r="AV71" s="30"/>
      <c r="AW71" s="30"/>
      <c r="AX71" s="30"/>
      <c r="AY71" s="30"/>
      <c r="AZ71" s="30"/>
      <c r="BA71" s="30"/>
      <c r="BB71" s="30"/>
      <c r="BC71" s="30"/>
      <c r="BD71" s="30"/>
      <c r="BE71" s="30"/>
      <c r="BF71" s="30"/>
      <c r="BG71" s="30"/>
      <c r="BH71" s="30"/>
      <c r="BI71" s="30"/>
      <c r="BJ71" s="30"/>
      <c r="BK71" s="30"/>
      <c r="BL71" s="30"/>
      <c r="BM71" s="30"/>
      <c r="BN71" s="30"/>
      <c r="BO71" s="30"/>
      <c r="BP71" s="30"/>
      <c r="BQ71" s="30"/>
      <c r="BR71" s="30"/>
      <c r="BS71" s="30"/>
      <c r="BT71" s="30"/>
      <c r="BU71" s="30"/>
      <c r="BV71" s="30"/>
      <c r="BW71" s="30"/>
      <c r="BX71" s="30"/>
      <c r="BY71" s="30"/>
      <c r="BZ71" s="30"/>
      <c r="CA71" s="30"/>
      <c r="CB71" s="30"/>
      <c r="CC71" s="30"/>
      <c r="CD71" s="30"/>
      <c r="CE71" s="30"/>
      <c r="CF71" s="30"/>
      <c r="CG71" s="30"/>
      <c r="CH71" s="30"/>
      <c r="CI71" s="30"/>
      <c r="CJ71" s="30"/>
      <c r="CK71" s="30"/>
      <c r="CL71" s="30"/>
      <c r="CM71" s="30"/>
      <c r="CN71" s="30"/>
      <c r="CO71" s="30"/>
      <c r="CP71" s="30"/>
      <c r="CQ71" s="30"/>
      <c r="CR71" s="30"/>
      <c r="CS71" s="30"/>
      <c r="CT71" s="30"/>
      <c r="CU71" s="30"/>
      <c r="CV71" s="30"/>
      <c r="CW71" s="30"/>
      <c r="CX71" s="30"/>
      <c r="CY71" s="30"/>
      <c r="CZ71" s="30"/>
      <c r="DA71" s="30"/>
      <c r="DB71" s="30"/>
      <c r="DC71" s="30"/>
      <c r="DD71" s="30"/>
      <c r="DE71" s="30"/>
      <c r="DF71" s="30"/>
      <c r="DG71" s="30"/>
      <c r="DH71" s="30"/>
      <c r="DI71" s="30"/>
      <c r="DJ71" s="30"/>
      <c r="DK71" s="30"/>
      <c r="DL71" s="30"/>
      <c r="DM71" s="30"/>
      <c r="DN71" s="30"/>
      <c r="DO71" s="30"/>
      <c r="DP71" s="30"/>
      <c r="DQ71" s="30"/>
      <c r="DR71" s="30"/>
      <c r="DS71" s="30"/>
      <c r="DT71" s="30"/>
      <c r="DU71" s="30"/>
      <c r="DV71" s="30"/>
      <c r="DW71" s="30"/>
      <c r="DX71" s="30"/>
      <c r="DY71" s="30"/>
      <c r="DZ71" s="30"/>
      <c r="EA71" s="30"/>
      <c r="EB71" s="30"/>
      <c r="EC71" s="30"/>
      <c r="ED71" s="30"/>
      <c r="EE71" s="30"/>
      <c r="EF71" s="30"/>
      <c r="EG71" s="30"/>
      <c r="EH71" s="30"/>
      <c r="EI71" s="30"/>
      <c r="EJ71" s="30"/>
      <c r="EK71" s="30"/>
      <c r="EL71" s="30"/>
      <c r="EM71" s="30"/>
      <c r="EN71" s="30"/>
      <c r="EO71" s="30"/>
      <c r="EP71" s="30"/>
      <c r="EQ71" s="30"/>
      <c r="ER71" s="30"/>
      <c r="ES71" s="30"/>
      <c r="ET71" s="30"/>
      <c r="EU71" s="30"/>
      <c r="EV71" s="30"/>
      <c r="EW71" s="30"/>
      <c r="EX71" s="30"/>
      <c r="EY71" s="30"/>
      <c r="EZ71" s="30"/>
      <c r="FA71" s="30"/>
      <c r="FB71" s="30"/>
      <c r="FC71" s="30"/>
      <c r="FD71" s="30"/>
      <c r="FE71" s="30"/>
      <c r="FF71" s="30"/>
      <c r="FG71" s="30"/>
      <c r="FH71" s="30"/>
      <c r="FI71" s="30"/>
      <c r="FJ71" s="30"/>
      <c r="FK71" s="30"/>
      <c r="FL71" s="30"/>
      <c r="FM71" s="30"/>
      <c r="FN71" s="30"/>
      <c r="FO71" s="30"/>
      <c r="FP71" s="30"/>
      <c r="FQ71" s="30"/>
      <c r="FR71" s="30"/>
      <c r="FS71" s="30"/>
      <c r="FT71" s="30"/>
      <c r="FU71" s="30"/>
      <c r="FV71" s="30"/>
      <c r="FW71" s="30"/>
      <c r="FX71" s="30"/>
      <c r="FY71" s="30"/>
      <c r="FZ71" s="30"/>
      <c r="GA71" s="30"/>
      <c r="GB71" s="30"/>
      <c r="GC71" s="30"/>
      <c r="GD71" s="30"/>
      <c r="GE71" s="30"/>
      <c r="GF71" s="30"/>
      <c r="GG71" s="30"/>
      <c r="GH71" s="30"/>
      <c r="GI71" s="30"/>
      <c r="GJ71" s="30"/>
      <c r="GK71" s="30"/>
      <c r="GL71" s="30"/>
      <c r="GM71" s="30"/>
      <c r="GN71" s="30"/>
      <c r="GO71" s="30"/>
      <c r="GP71" s="30"/>
      <c r="GQ71" s="30"/>
      <c r="GR71" s="30"/>
      <c r="GS71" s="30"/>
      <c r="GT71" s="30"/>
      <c r="GU71" s="30"/>
      <c r="GV71" s="30"/>
      <c r="GW71" s="30"/>
      <c r="GX71" s="30"/>
      <c r="GY71" s="30"/>
      <c r="GZ71" s="30"/>
      <c r="HA71" s="30"/>
      <c r="HB71" s="30"/>
      <c r="HC71" s="30"/>
      <c r="HD71" s="30"/>
      <c r="HE71" s="30"/>
      <c r="HF71" s="30"/>
      <c r="HG71" s="30"/>
      <c r="HH71" s="30"/>
      <c r="HI71" s="30"/>
      <c r="HJ71" s="30"/>
      <c r="HK71" s="30"/>
      <c r="HL71" s="30"/>
      <c r="HM71" s="30"/>
      <c r="HN71" s="30"/>
      <c r="HO71" s="30"/>
      <c r="HP71" s="30"/>
      <c r="HQ71" s="30"/>
      <c r="HR71" s="30"/>
      <c r="HS71" s="30"/>
      <c r="HT71" s="30"/>
      <c r="HU71" s="30"/>
      <c r="HV71" s="30"/>
      <c r="HW71" s="30"/>
      <c r="HX71" s="30"/>
      <c r="HY71" s="30"/>
    </row>
    <row r="72" spans="1:233" customFormat="1" x14ac:dyDescent="0.2">
      <c r="A72" s="8" t="s">
        <v>37</v>
      </c>
      <c r="B72" s="20"/>
      <c r="C72" s="21"/>
      <c r="D72" s="22"/>
      <c r="E72" s="21"/>
      <c r="F72" s="23"/>
      <c r="G72" s="21"/>
      <c r="H72" s="21"/>
      <c r="I72" s="21"/>
      <c r="J72" s="21"/>
      <c r="K72" s="22"/>
      <c r="L72" s="24"/>
      <c r="M72" s="25"/>
      <c r="N72" s="23"/>
      <c r="O72" s="22"/>
      <c r="P72" s="46"/>
    </row>
    <row r="73" spans="1:233" customFormat="1" x14ac:dyDescent="0.2">
      <c r="A73" s="10" t="s">
        <v>17</v>
      </c>
      <c r="B73" s="11">
        <v>22881</v>
      </c>
      <c r="C73" s="11">
        <v>24873</v>
      </c>
      <c r="D73" s="12">
        <v>-1992</v>
      </c>
      <c r="E73" s="11">
        <v>4538</v>
      </c>
      <c r="F73" s="13">
        <v>663</v>
      </c>
      <c r="G73" s="11">
        <v>3398</v>
      </c>
      <c r="H73" s="11">
        <v>0</v>
      </c>
      <c r="I73" s="11">
        <v>1537</v>
      </c>
      <c r="J73" s="11"/>
      <c r="K73" s="12">
        <v>3340</v>
      </c>
      <c r="L73" s="14">
        <v>1348</v>
      </c>
      <c r="M73" s="15">
        <v>11732</v>
      </c>
      <c r="N73" s="13">
        <v>3069</v>
      </c>
      <c r="O73" s="12">
        <v>10011</v>
      </c>
      <c r="P73" s="46"/>
    </row>
    <row r="74" spans="1:233" s="30" customFormat="1" x14ac:dyDescent="0.2">
      <c r="A74" s="10" t="s">
        <v>18</v>
      </c>
      <c r="B74" s="11">
        <v>12489</v>
      </c>
      <c r="C74" s="11">
        <v>14712</v>
      </c>
      <c r="D74" s="12">
        <v>-2223</v>
      </c>
      <c r="E74" s="11">
        <v>3646</v>
      </c>
      <c r="F74" s="13">
        <v>-1257</v>
      </c>
      <c r="G74" s="11">
        <v>2065</v>
      </c>
      <c r="H74" s="11">
        <v>0</v>
      </c>
      <c r="I74" s="11">
        <v>930</v>
      </c>
      <c r="J74" s="11"/>
      <c r="K74" s="12">
        <v>1254</v>
      </c>
      <c r="L74" s="14">
        <v>-969</v>
      </c>
      <c r="M74" s="15">
        <v>10802</v>
      </c>
      <c r="N74" s="13">
        <v>3450</v>
      </c>
      <c r="O74" s="12">
        <v>6383</v>
      </c>
      <c r="P74" s="46"/>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c r="GE74"/>
      <c r="GF74"/>
      <c r="GG74"/>
      <c r="GH74"/>
      <c r="GI74"/>
      <c r="GJ74"/>
      <c r="GK74"/>
      <c r="GL74"/>
      <c r="GM74"/>
      <c r="GN74"/>
      <c r="GO74"/>
      <c r="GP74"/>
      <c r="GQ74"/>
      <c r="GR74"/>
      <c r="GS74"/>
      <c r="GT74"/>
      <c r="GU74"/>
      <c r="GV74"/>
      <c r="GW74"/>
      <c r="GX74"/>
      <c r="GY74"/>
      <c r="GZ74"/>
      <c r="HA74"/>
      <c r="HB74"/>
      <c r="HC74"/>
      <c r="HD74"/>
      <c r="HE74"/>
      <c r="HF74"/>
      <c r="HG74"/>
      <c r="HH74"/>
      <c r="HI74"/>
      <c r="HJ74"/>
      <c r="HK74"/>
      <c r="HL74"/>
      <c r="HM74"/>
      <c r="HN74"/>
      <c r="HO74"/>
      <c r="HP74"/>
      <c r="HQ74"/>
      <c r="HR74"/>
      <c r="HS74"/>
      <c r="HT74"/>
      <c r="HU74"/>
      <c r="HV74"/>
      <c r="HW74"/>
      <c r="HX74"/>
      <c r="HY74"/>
    </row>
    <row r="75" spans="1:233" customFormat="1" x14ac:dyDescent="0.2">
      <c r="A75" s="10" t="s">
        <v>15</v>
      </c>
      <c r="B75" s="11">
        <v>10226</v>
      </c>
      <c r="C75" s="11">
        <v>13664</v>
      </c>
      <c r="D75" s="12">
        <v>-3438</v>
      </c>
      <c r="E75" s="11">
        <v>2569</v>
      </c>
      <c r="F75" s="13">
        <v>-1</v>
      </c>
      <c r="G75" s="11">
        <v>1713</v>
      </c>
      <c r="H75" s="11">
        <v>0</v>
      </c>
      <c r="I75" s="11">
        <v>767</v>
      </c>
      <c r="J75" s="11"/>
      <c r="K75" s="12">
        <v>1622</v>
      </c>
      <c r="L75" s="14">
        <v>-1816</v>
      </c>
      <c r="M75" s="15">
        <v>11228</v>
      </c>
      <c r="N75" s="13">
        <v>3273</v>
      </c>
      <c r="O75" s="12">
        <v>6139</v>
      </c>
      <c r="P75" s="46"/>
    </row>
    <row r="76" spans="1:233" customFormat="1" ht="13.5" thickBot="1" x14ac:dyDescent="0.25">
      <c r="A76" s="10" t="s">
        <v>16</v>
      </c>
      <c r="B76" s="11">
        <v>13785</v>
      </c>
      <c r="C76" s="11">
        <v>17782</v>
      </c>
      <c r="D76" s="12">
        <v>-3997</v>
      </c>
      <c r="E76" s="11">
        <v>2915</v>
      </c>
      <c r="F76" s="13">
        <v>376</v>
      </c>
      <c r="G76" s="11">
        <v>2039</v>
      </c>
      <c r="H76" s="11">
        <v>0</v>
      </c>
      <c r="I76" s="11">
        <v>906</v>
      </c>
      <c r="J76" s="11"/>
      <c r="K76" s="12">
        <v>2158</v>
      </c>
      <c r="L76" s="14">
        <v>-1839</v>
      </c>
      <c r="M76" s="15">
        <v>11708</v>
      </c>
      <c r="N76" s="13">
        <v>2954</v>
      </c>
      <c r="O76" s="12">
        <v>6915</v>
      </c>
      <c r="P76" s="46"/>
    </row>
    <row r="77" spans="1:233" customFormat="1" ht="13.5" thickBot="1" x14ac:dyDescent="0.25">
      <c r="A77" s="38" t="s">
        <v>1</v>
      </c>
      <c r="B77" s="39">
        <v>59381</v>
      </c>
      <c r="C77" s="40">
        <v>71031</v>
      </c>
      <c r="D77" s="41">
        <v>-11650</v>
      </c>
      <c r="E77" s="39">
        <v>13668</v>
      </c>
      <c r="F77" s="40">
        <v>-219</v>
      </c>
      <c r="G77" s="39">
        <v>9215</v>
      </c>
      <c r="H77" s="39">
        <v>0</v>
      </c>
      <c r="I77" s="39">
        <v>4140</v>
      </c>
      <c r="J77" s="39"/>
      <c r="K77" s="42">
        <v>8374</v>
      </c>
      <c r="L77" s="43">
        <v>-3276</v>
      </c>
      <c r="M77" s="44">
        <v>45470</v>
      </c>
      <c r="N77" s="40">
        <v>12746</v>
      </c>
      <c r="O77" s="42">
        <v>29448</v>
      </c>
      <c r="P77" s="46"/>
      <c r="Q77" s="30"/>
      <c r="R77" s="30"/>
      <c r="S77" s="30"/>
      <c r="T77" s="30"/>
      <c r="U77" s="30"/>
      <c r="V77" s="30"/>
      <c r="W77" s="30"/>
      <c r="X77" s="30"/>
      <c r="Y77" s="30"/>
      <c r="Z77" s="30"/>
      <c r="AA77" s="30"/>
      <c r="AB77" s="30"/>
      <c r="AC77" s="30"/>
      <c r="AD77" s="30"/>
      <c r="AE77" s="30"/>
      <c r="AF77" s="30"/>
      <c r="AG77" s="30"/>
      <c r="AH77" s="30"/>
      <c r="AI77" s="30"/>
      <c r="AJ77" s="30"/>
      <c r="AK77" s="30"/>
      <c r="AL77" s="30"/>
      <c r="AM77" s="30"/>
      <c r="AN77" s="30"/>
      <c r="AO77" s="30"/>
      <c r="AP77" s="30"/>
      <c r="AQ77" s="30"/>
      <c r="AR77" s="30"/>
      <c r="AS77" s="30"/>
      <c r="AT77" s="30"/>
      <c r="AU77" s="30"/>
      <c r="AV77" s="30"/>
      <c r="AW77" s="30"/>
      <c r="AX77" s="30"/>
      <c r="AY77" s="30"/>
      <c r="AZ77" s="30"/>
      <c r="BA77" s="30"/>
      <c r="BB77" s="30"/>
      <c r="BC77" s="30"/>
      <c r="BD77" s="30"/>
      <c r="BE77" s="30"/>
      <c r="BF77" s="30"/>
      <c r="BG77" s="30"/>
      <c r="BH77" s="30"/>
      <c r="BI77" s="30"/>
      <c r="BJ77" s="30"/>
      <c r="BK77" s="30"/>
      <c r="BL77" s="30"/>
      <c r="BM77" s="30"/>
      <c r="BN77" s="30"/>
      <c r="BO77" s="30"/>
      <c r="BP77" s="30"/>
      <c r="BQ77" s="30"/>
      <c r="BR77" s="30"/>
      <c r="BS77" s="30"/>
      <c r="BT77" s="30"/>
      <c r="BU77" s="30"/>
      <c r="BV77" s="30"/>
      <c r="BW77" s="30"/>
      <c r="BX77" s="30"/>
      <c r="BY77" s="30"/>
      <c r="BZ77" s="30"/>
      <c r="CA77" s="30"/>
      <c r="CB77" s="30"/>
      <c r="CC77" s="30"/>
      <c r="CD77" s="30"/>
      <c r="CE77" s="30"/>
      <c r="CF77" s="30"/>
      <c r="CG77" s="30"/>
      <c r="CH77" s="30"/>
      <c r="CI77" s="30"/>
      <c r="CJ77" s="30"/>
      <c r="CK77" s="30"/>
      <c r="CL77" s="30"/>
      <c r="CM77" s="30"/>
      <c r="CN77" s="30"/>
      <c r="CO77" s="30"/>
      <c r="CP77" s="30"/>
      <c r="CQ77" s="30"/>
      <c r="CR77" s="30"/>
      <c r="CS77" s="30"/>
      <c r="CT77" s="30"/>
      <c r="CU77" s="30"/>
      <c r="CV77" s="30"/>
      <c r="CW77" s="30"/>
      <c r="CX77" s="30"/>
      <c r="CY77" s="30"/>
      <c r="CZ77" s="30"/>
      <c r="DA77" s="30"/>
      <c r="DB77" s="30"/>
      <c r="DC77" s="30"/>
      <c r="DD77" s="30"/>
      <c r="DE77" s="30"/>
      <c r="DF77" s="30"/>
      <c r="DG77" s="30"/>
      <c r="DH77" s="30"/>
      <c r="DI77" s="30"/>
      <c r="DJ77" s="30"/>
      <c r="DK77" s="30"/>
      <c r="DL77" s="30"/>
      <c r="DM77" s="30"/>
      <c r="DN77" s="30"/>
      <c r="DO77" s="30"/>
      <c r="DP77" s="30"/>
      <c r="DQ77" s="30"/>
      <c r="DR77" s="30"/>
      <c r="DS77" s="30"/>
      <c r="DT77" s="30"/>
      <c r="DU77" s="30"/>
      <c r="DV77" s="30"/>
      <c r="DW77" s="30"/>
      <c r="DX77" s="30"/>
      <c r="DY77" s="30"/>
      <c r="DZ77" s="30"/>
      <c r="EA77" s="30"/>
      <c r="EB77" s="30"/>
      <c r="EC77" s="30"/>
      <c r="ED77" s="30"/>
      <c r="EE77" s="30"/>
      <c r="EF77" s="30"/>
      <c r="EG77" s="30"/>
      <c r="EH77" s="30"/>
      <c r="EI77" s="30"/>
      <c r="EJ77" s="30"/>
      <c r="EK77" s="30"/>
      <c r="EL77" s="30"/>
      <c r="EM77" s="30"/>
      <c r="EN77" s="30"/>
      <c r="EO77" s="30"/>
      <c r="EP77" s="30"/>
      <c r="EQ77" s="30"/>
      <c r="ER77" s="30"/>
      <c r="ES77" s="30"/>
      <c r="ET77" s="30"/>
      <c r="EU77" s="30"/>
      <c r="EV77" s="30"/>
      <c r="EW77" s="30"/>
      <c r="EX77" s="30"/>
      <c r="EY77" s="30"/>
      <c r="EZ77" s="30"/>
      <c r="FA77" s="30"/>
      <c r="FB77" s="30"/>
      <c r="FC77" s="30"/>
      <c r="FD77" s="30"/>
      <c r="FE77" s="30"/>
      <c r="FF77" s="30"/>
      <c r="FG77" s="30"/>
      <c r="FH77" s="30"/>
      <c r="FI77" s="30"/>
      <c r="FJ77" s="30"/>
      <c r="FK77" s="30"/>
      <c r="FL77" s="30"/>
      <c r="FM77" s="30"/>
      <c r="FN77" s="30"/>
      <c r="FO77" s="30"/>
      <c r="FP77" s="30"/>
      <c r="FQ77" s="30"/>
      <c r="FR77" s="30"/>
      <c r="FS77" s="30"/>
      <c r="FT77" s="30"/>
      <c r="FU77" s="30"/>
      <c r="FV77" s="30"/>
      <c r="FW77" s="30"/>
      <c r="FX77" s="30"/>
      <c r="FY77" s="30"/>
      <c r="FZ77" s="30"/>
      <c r="GA77" s="30"/>
      <c r="GB77" s="30"/>
      <c r="GC77" s="30"/>
      <c r="GD77" s="30"/>
      <c r="GE77" s="30"/>
      <c r="GF77" s="30"/>
      <c r="GG77" s="30"/>
      <c r="GH77" s="30"/>
      <c r="GI77" s="30"/>
      <c r="GJ77" s="30"/>
      <c r="GK77" s="30"/>
      <c r="GL77" s="30"/>
      <c r="GM77" s="30"/>
      <c r="GN77" s="30"/>
      <c r="GO77" s="30"/>
      <c r="GP77" s="30"/>
      <c r="GQ77" s="30"/>
      <c r="GR77" s="30"/>
      <c r="GS77" s="30"/>
      <c r="GT77" s="30"/>
      <c r="GU77" s="30"/>
      <c r="GV77" s="30"/>
      <c r="GW77" s="30"/>
      <c r="GX77" s="30"/>
      <c r="GY77" s="30"/>
      <c r="GZ77" s="30"/>
      <c r="HA77" s="30"/>
      <c r="HB77" s="30"/>
      <c r="HC77" s="30"/>
      <c r="HD77" s="30"/>
      <c r="HE77" s="30"/>
      <c r="HF77" s="30"/>
      <c r="HG77" s="30"/>
      <c r="HH77" s="30"/>
      <c r="HI77" s="30"/>
      <c r="HJ77" s="30"/>
      <c r="HK77" s="30"/>
      <c r="HL77" s="30"/>
      <c r="HM77" s="30"/>
      <c r="HN77" s="30"/>
      <c r="HO77" s="30"/>
      <c r="HP77" s="30"/>
      <c r="HQ77" s="30"/>
      <c r="HR77" s="30"/>
      <c r="HS77" s="30"/>
      <c r="HT77" s="30"/>
      <c r="HU77" s="30"/>
      <c r="HV77" s="30"/>
      <c r="HW77" s="30"/>
      <c r="HX77" s="30"/>
      <c r="HY77" s="30"/>
    </row>
    <row r="78" spans="1:233" customFormat="1" x14ac:dyDescent="0.2">
      <c r="A78" s="8" t="s">
        <v>38</v>
      </c>
      <c r="B78" s="20"/>
      <c r="C78" s="21"/>
      <c r="D78" s="22"/>
      <c r="E78" s="21"/>
      <c r="F78" s="23"/>
      <c r="G78" s="21"/>
      <c r="H78" s="21"/>
      <c r="I78" s="21"/>
      <c r="J78" s="21"/>
      <c r="K78" s="22"/>
      <c r="L78" s="24"/>
      <c r="M78" s="25"/>
      <c r="N78" s="23"/>
      <c r="O78" s="22"/>
      <c r="P78" s="46"/>
    </row>
    <row r="79" spans="1:233" customFormat="1" x14ac:dyDescent="0.2">
      <c r="A79" s="10" t="s">
        <v>17</v>
      </c>
      <c r="B79" s="11">
        <v>16928</v>
      </c>
      <c r="C79" s="11">
        <v>25164</v>
      </c>
      <c r="D79" s="12">
        <v>-8236</v>
      </c>
      <c r="E79" s="11">
        <v>2764</v>
      </c>
      <c r="F79" s="13">
        <v>634</v>
      </c>
      <c r="G79" s="11">
        <v>3224</v>
      </c>
      <c r="H79" s="11">
        <v>0</v>
      </c>
      <c r="I79" s="11">
        <v>1414</v>
      </c>
      <c r="J79" s="11"/>
      <c r="K79" s="12">
        <v>1588</v>
      </c>
      <c r="L79" s="14">
        <v>-6648</v>
      </c>
      <c r="M79" s="15">
        <v>11855</v>
      </c>
      <c r="N79" s="13">
        <v>3121</v>
      </c>
      <c r="O79" s="12">
        <v>2086</v>
      </c>
      <c r="P79" s="46"/>
    </row>
    <row r="80" spans="1:233" s="30" customFormat="1" x14ac:dyDescent="0.2">
      <c r="A80" s="10" t="s">
        <v>18</v>
      </c>
      <c r="B80" s="11">
        <v>9393</v>
      </c>
      <c r="C80" s="11">
        <v>15031</v>
      </c>
      <c r="D80" s="12">
        <v>-5638</v>
      </c>
      <c r="E80" s="11">
        <v>2477</v>
      </c>
      <c r="F80" s="13">
        <v>-1009</v>
      </c>
      <c r="G80" s="11">
        <v>2225</v>
      </c>
      <c r="H80" s="11">
        <v>0</v>
      </c>
      <c r="I80" s="11">
        <v>957</v>
      </c>
      <c r="J80" s="11"/>
      <c r="K80" s="12">
        <v>200</v>
      </c>
      <c r="L80" s="14">
        <v>-5438</v>
      </c>
      <c r="M80" s="15">
        <v>10764</v>
      </c>
      <c r="N80" s="13">
        <v>3240</v>
      </c>
      <c r="O80" s="12">
        <v>2086</v>
      </c>
      <c r="P80" s="46"/>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c r="DC80"/>
      <c r="DD80"/>
      <c r="DE80"/>
      <c r="DF80"/>
      <c r="DG80"/>
      <c r="DH80"/>
      <c r="DI80"/>
      <c r="DJ80"/>
      <c r="DK80"/>
      <c r="DL80"/>
      <c r="DM80"/>
      <c r="DN80"/>
      <c r="DO80"/>
      <c r="DP80"/>
      <c r="DQ80"/>
      <c r="DR80"/>
      <c r="DS80"/>
      <c r="DT80"/>
      <c r="DU80"/>
      <c r="DV80"/>
      <c r="DW80"/>
      <c r="DX80"/>
      <c r="DY80"/>
      <c r="DZ80"/>
      <c r="EA80"/>
      <c r="EB80"/>
      <c r="EC80"/>
      <c r="ED80"/>
      <c r="EE80"/>
      <c r="EF80"/>
      <c r="EG80"/>
      <c r="EH80"/>
      <c r="EI80"/>
      <c r="EJ80"/>
      <c r="EK80"/>
      <c r="EL80"/>
      <c r="EM80"/>
      <c r="EN80"/>
      <c r="EO80"/>
      <c r="EP80"/>
      <c r="EQ80"/>
      <c r="ER80"/>
      <c r="ES80"/>
      <c r="ET80"/>
      <c r="EU80"/>
      <c r="EV80"/>
      <c r="EW80"/>
      <c r="EX80"/>
      <c r="EY80"/>
      <c r="EZ80"/>
      <c r="FA80"/>
      <c r="FB80"/>
      <c r="FC80"/>
      <c r="FD80"/>
      <c r="FE80"/>
      <c r="FF80"/>
      <c r="FG80"/>
      <c r="FH80"/>
      <c r="FI80"/>
      <c r="FJ80"/>
      <c r="FK80"/>
      <c r="FL80"/>
      <c r="FM80"/>
      <c r="FN80"/>
      <c r="FO80"/>
      <c r="FP80"/>
      <c r="FQ80"/>
      <c r="FR80"/>
      <c r="FS80"/>
      <c r="FT80"/>
      <c r="FU80"/>
      <c r="FV80"/>
      <c r="FW80"/>
      <c r="FX80"/>
      <c r="FY80"/>
      <c r="FZ80"/>
      <c r="GA80"/>
      <c r="GB80"/>
      <c r="GC80"/>
      <c r="GD80"/>
      <c r="GE80"/>
      <c r="GF80"/>
      <c r="GG80"/>
      <c r="GH80"/>
      <c r="GI80"/>
      <c r="GJ80"/>
      <c r="GK80"/>
      <c r="GL80"/>
      <c r="GM80"/>
      <c r="GN80"/>
      <c r="GO80"/>
      <c r="GP80"/>
      <c r="GQ80"/>
      <c r="GR80"/>
      <c r="GS80"/>
      <c r="GT80"/>
      <c r="GU80"/>
      <c r="GV80"/>
      <c r="GW80"/>
      <c r="GX80"/>
      <c r="GY80"/>
      <c r="GZ80"/>
      <c r="HA80"/>
      <c r="HB80"/>
      <c r="HC80"/>
      <c r="HD80"/>
      <c r="HE80"/>
      <c r="HF80"/>
      <c r="HG80"/>
      <c r="HH80"/>
      <c r="HI80"/>
      <c r="HJ80"/>
      <c r="HK80"/>
      <c r="HL80"/>
      <c r="HM80"/>
      <c r="HN80"/>
      <c r="HO80"/>
      <c r="HP80"/>
      <c r="HQ80"/>
      <c r="HR80"/>
      <c r="HS80"/>
      <c r="HT80"/>
      <c r="HU80"/>
      <c r="HV80"/>
      <c r="HW80"/>
      <c r="HX80"/>
      <c r="HY80"/>
    </row>
    <row r="81" spans="1:233" customFormat="1" x14ac:dyDescent="0.2">
      <c r="A81" s="10" t="s">
        <v>15</v>
      </c>
      <c r="B81" s="11">
        <v>7781</v>
      </c>
      <c r="C81" s="11">
        <v>14075</v>
      </c>
      <c r="D81" s="12">
        <v>-6294</v>
      </c>
      <c r="E81" s="11">
        <v>2462</v>
      </c>
      <c r="F81" s="13">
        <v>363</v>
      </c>
      <c r="G81" s="11">
        <v>1715</v>
      </c>
      <c r="H81" s="11">
        <v>0</v>
      </c>
      <c r="I81" s="11">
        <v>728</v>
      </c>
      <c r="J81" s="11"/>
      <c r="K81" s="12">
        <v>1838</v>
      </c>
      <c r="L81" s="14">
        <v>-4456</v>
      </c>
      <c r="M81" s="15">
        <v>10911</v>
      </c>
      <c r="N81" s="13">
        <v>3222</v>
      </c>
      <c r="O81" s="12">
        <v>3233</v>
      </c>
      <c r="P81" s="46"/>
    </row>
    <row r="82" spans="1:233" customFormat="1" ht="13.5" thickBot="1" x14ac:dyDescent="0.25">
      <c r="A82" s="10" t="s">
        <v>16</v>
      </c>
      <c r="B82" s="11">
        <v>7024</v>
      </c>
      <c r="C82" s="11">
        <v>18842</v>
      </c>
      <c r="D82" s="12">
        <v>-11818</v>
      </c>
      <c r="E82" s="11">
        <v>3046</v>
      </c>
      <c r="F82" s="13">
        <v>206</v>
      </c>
      <c r="G82" s="11">
        <v>1783</v>
      </c>
      <c r="H82" s="11">
        <v>0</v>
      </c>
      <c r="I82" s="11">
        <v>808</v>
      </c>
      <c r="J82" s="11"/>
      <c r="K82" s="12">
        <v>2277</v>
      </c>
      <c r="L82" s="14">
        <v>-9541</v>
      </c>
      <c r="M82" s="15">
        <v>11315</v>
      </c>
      <c r="N82" s="13">
        <v>3155</v>
      </c>
      <c r="O82" s="12">
        <v>-1381</v>
      </c>
      <c r="P82" s="46"/>
    </row>
    <row r="83" spans="1:233" customFormat="1" ht="13.5" thickBot="1" x14ac:dyDescent="0.25">
      <c r="A83" s="38" t="s">
        <v>1</v>
      </c>
      <c r="B83" s="39">
        <v>41126</v>
      </c>
      <c r="C83" s="40">
        <v>73112</v>
      </c>
      <c r="D83" s="41">
        <v>-31986</v>
      </c>
      <c r="E83" s="39">
        <v>10749</v>
      </c>
      <c r="F83" s="40">
        <v>194</v>
      </c>
      <c r="G83" s="39">
        <v>8947</v>
      </c>
      <c r="H83" s="39">
        <v>0</v>
      </c>
      <c r="I83" s="39">
        <v>3907</v>
      </c>
      <c r="J83" s="39"/>
      <c r="K83" s="42">
        <v>5903</v>
      </c>
      <c r="L83" s="43">
        <v>-26083</v>
      </c>
      <c r="M83" s="44">
        <v>44845</v>
      </c>
      <c r="N83" s="40">
        <v>12738</v>
      </c>
      <c r="O83" s="42">
        <v>6024</v>
      </c>
      <c r="P83" s="46"/>
      <c r="Q83" s="30"/>
      <c r="R83" s="30"/>
      <c r="S83" s="30"/>
      <c r="T83" s="30"/>
      <c r="U83" s="30"/>
      <c r="V83" s="30"/>
      <c r="W83" s="30"/>
      <c r="X83" s="30"/>
      <c r="Y83" s="30"/>
      <c r="Z83" s="30"/>
      <c r="AA83" s="30"/>
      <c r="AB83" s="30"/>
      <c r="AC83" s="30"/>
      <c r="AD83" s="30"/>
      <c r="AE83" s="30"/>
      <c r="AF83" s="30"/>
      <c r="AG83" s="30"/>
      <c r="AH83" s="30"/>
      <c r="AI83" s="30"/>
      <c r="AJ83" s="30"/>
      <c r="AK83" s="30"/>
      <c r="AL83" s="30"/>
      <c r="AM83" s="30"/>
      <c r="AN83" s="30"/>
      <c r="AO83" s="30"/>
      <c r="AP83" s="30"/>
      <c r="AQ83" s="30"/>
      <c r="AR83" s="30"/>
      <c r="AS83" s="30"/>
      <c r="AT83" s="30"/>
      <c r="AU83" s="30"/>
      <c r="AV83" s="30"/>
      <c r="AW83" s="30"/>
      <c r="AX83" s="30"/>
      <c r="AY83" s="30"/>
      <c r="AZ83" s="30"/>
      <c r="BA83" s="30"/>
      <c r="BB83" s="30"/>
      <c r="BC83" s="30"/>
      <c r="BD83" s="30"/>
      <c r="BE83" s="30"/>
      <c r="BF83" s="30"/>
      <c r="BG83" s="30"/>
      <c r="BH83" s="30"/>
      <c r="BI83" s="30"/>
      <c r="BJ83" s="30"/>
      <c r="BK83" s="30"/>
      <c r="BL83" s="30"/>
      <c r="BM83" s="30"/>
      <c r="BN83" s="30"/>
      <c r="BO83" s="30"/>
      <c r="BP83" s="30"/>
      <c r="BQ83" s="30"/>
      <c r="BR83" s="30"/>
      <c r="BS83" s="30"/>
      <c r="BT83" s="30"/>
      <c r="BU83" s="30"/>
      <c r="BV83" s="30"/>
      <c r="BW83" s="30"/>
      <c r="BX83" s="30"/>
      <c r="BY83" s="30"/>
      <c r="BZ83" s="30"/>
      <c r="CA83" s="30"/>
      <c r="CB83" s="30"/>
      <c r="CC83" s="30"/>
      <c r="CD83" s="30"/>
      <c r="CE83" s="30"/>
      <c r="CF83" s="30"/>
      <c r="CG83" s="30"/>
      <c r="CH83" s="30"/>
      <c r="CI83" s="30"/>
      <c r="CJ83" s="30"/>
      <c r="CK83" s="30"/>
      <c r="CL83" s="30"/>
      <c r="CM83" s="30"/>
      <c r="CN83" s="30"/>
      <c r="CO83" s="30"/>
      <c r="CP83" s="30"/>
      <c r="CQ83" s="30"/>
      <c r="CR83" s="30"/>
      <c r="CS83" s="30"/>
      <c r="CT83" s="30"/>
      <c r="CU83" s="30"/>
      <c r="CV83" s="30"/>
      <c r="CW83" s="30"/>
      <c r="CX83" s="30"/>
      <c r="CY83" s="30"/>
      <c r="CZ83" s="30"/>
      <c r="DA83" s="30"/>
      <c r="DB83" s="30"/>
      <c r="DC83" s="30"/>
      <c r="DD83" s="30"/>
      <c r="DE83" s="30"/>
      <c r="DF83" s="30"/>
      <c r="DG83" s="30"/>
      <c r="DH83" s="30"/>
      <c r="DI83" s="30"/>
      <c r="DJ83" s="30"/>
      <c r="DK83" s="30"/>
      <c r="DL83" s="30"/>
      <c r="DM83" s="30"/>
      <c r="DN83" s="30"/>
      <c r="DO83" s="30"/>
      <c r="DP83" s="30"/>
      <c r="DQ83" s="30"/>
      <c r="DR83" s="30"/>
      <c r="DS83" s="30"/>
      <c r="DT83" s="30"/>
      <c r="DU83" s="30"/>
      <c r="DV83" s="30"/>
      <c r="DW83" s="30"/>
      <c r="DX83" s="30"/>
      <c r="DY83" s="30"/>
      <c r="DZ83" s="30"/>
      <c r="EA83" s="30"/>
      <c r="EB83" s="30"/>
      <c r="EC83" s="30"/>
      <c r="ED83" s="30"/>
      <c r="EE83" s="30"/>
      <c r="EF83" s="30"/>
      <c r="EG83" s="30"/>
      <c r="EH83" s="30"/>
      <c r="EI83" s="30"/>
      <c r="EJ83" s="30"/>
      <c r="EK83" s="30"/>
      <c r="EL83" s="30"/>
      <c r="EM83" s="30"/>
      <c r="EN83" s="30"/>
      <c r="EO83" s="30"/>
      <c r="EP83" s="30"/>
      <c r="EQ83" s="30"/>
      <c r="ER83" s="30"/>
      <c r="ES83" s="30"/>
      <c r="ET83" s="30"/>
      <c r="EU83" s="30"/>
      <c r="EV83" s="30"/>
      <c r="EW83" s="30"/>
      <c r="EX83" s="30"/>
      <c r="EY83" s="30"/>
      <c r="EZ83" s="30"/>
      <c r="FA83" s="30"/>
      <c r="FB83" s="30"/>
      <c r="FC83" s="30"/>
      <c r="FD83" s="30"/>
      <c r="FE83" s="30"/>
      <c r="FF83" s="30"/>
      <c r="FG83" s="30"/>
      <c r="FH83" s="30"/>
      <c r="FI83" s="30"/>
      <c r="FJ83" s="30"/>
      <c r="FK83" s="30"/>
      <c r="FL83" s="30"/>
      <c r="FM83" s="30"/>
      <c r="FN83" s="30"/>
      <c r="FO83" s="30"/>
      <c r="FP83" s="30"/>
      <c r="FQ83" s="30"/>
      <c r="FR83" s="30"/>
      <c r="FS83" s="30"/>
      <c r="FT83" s="30"/>
      <c r="FU83" s="30"/>
      <c r="FV83" s="30"/>
      <c r="FW83" s="30"/>
      <c r="FX83" s="30"/>
      <c r="FY83" s="30"/>
      <c r="FZ83" s="30"/>
      <c r="GA83" s="30"/>
      <c r="GB83" s="30"/>
      <c r="GC83" s="30"/>
      <c r="GD83" s="30"/>
      <c r="GE83" s="30"/>
      <c r="GF83" s="30"/>
      <c r="GG83" s="30"/>
      <c r="GH83" s="30"/>
      <c r="GI83" s="30"/>
      <c r="GJ83" s="30"/>
      <c r="GK83" s="30"/>
      <c r="GL83" s="30"/>
      <c r="GM83" s="30"/>
      <c r="GN83" s="30"/>
      <c r="GO83" s="30"/>
      <c r="GP83" s="30"/>
      <c r="GQ83" s="30"/>
      <c r="GR83" s="30"/>
      <c r="GS83" s="30"/>
      <c r="GT83" s="30"/>
      <c r="GU83" s="30"/>
      <c r="GV83" s="30"/>
      <c r="GW83" s="30"/>
      <c r="GX83" s="30"/>
      <c r="GY83" s="30"/>
      <c r="GZ83" s="30"/>
      <c r="HA83" s="30"/>
      <c r="HB83" s="30"/>
      <c r="HC83" s="30"/>
      <c r="HD83" s="30"/>
      <c r="HE83" s="30"/>
      <c r="HF83" s="30"/>
      <c r="HG83" s="30"/>
      <c r="HH83" s="30"/>
      <c r="HI83" s="30"/>
      <c r="HJ83" s="30"/>
      <c r="HK83" s="30"/>
      <c r="HL83" s="30"/>
      <c r="HM83" s="30"/>
      <c r="HN83" s="30"/>
      <c r="HO83" s="30"/>
      <c r="HP83" s="30"/>
      <c r="HQ83" s="30"/>
      <c r="HR83" s="30"/>
      <c r="HS83" s="30"/>
      <c r="HT83" s="30"/>
      <c r="HU83" s="30"/>
      <c r="HV83" s="30"/>
      <c r="HW83" s="30"/>
      <c r="HX83" s="30"/>
      <c r="HY83" s="30"/>
    </row>
    <row r="84" spans="1:233" customFormat="1" x14ac:dyDescent="0.2">
      <c r="A84" s="8" t="s">
        <v>39</v>
      </c>
      <c r="B84" s="20"/>
      <c r="C84" s="21"/>
      <c r="D84" s="22"/>
      <c r="E84" s="21"/>
      <c r="F84" s="23"/>
      <c r="G84" s="21"/>
      <c r="H84" s="21"/>
      <c r="I84" s="21"/>
      <c r="J84" s="21"/>
      <c r="K84" s="22"/>
      <c r="L84" s="24"/>
      <c r="M84" s="25"/>
      <c r="N84" s="23"/>
      <c r="O84" s="22"/>
      <c r="P84" s="46"/>
    </row>
    <row r="85" spans="1:233" customFormat="1" x14ac:dyDescent="0.2">
      <c r="A85" s="10" t="s">
        <v>17</v>
      </c>
      <c r="B85" s="11">
        <v>13448</v>
      </c>
      <c r="C85" s="11">
        <v>25466</v>
      </c>
      <c r="D85" s="12">
        <v>-12018</v>
      </c>
      <c r="E85" s="11">
        <v>2990</v>
      </c>
      <c r="F85" s="13">
        <v>667</v>
      </c>
      <c r="G85" s="11">
        <v>2974</v>
      </c>
      <c r="H85" s="11">
        <v>0</v>
      </c>
      <c r="I85" s="11">
        <v>1492</v>
      </c>
      <c r="J85" s="11"/>
      <c r="K85" s="12">
        <v>2175</v>
      </c>
      <c r="L85" s="14">
        <v>-9843</v>
      </c>
      <c r="M85" s="15">
        <v>11393</v>
      </c>
      <c r="N85" s="13">
        <v>3110</v>
      </c>
      <c r="O85" s="12">
        <v>-1560</v>
      </c>
      <c r="P85" s="46"/>
    </row>
    <row r="86" spans="1:233" s="30" customFormat="1" x14ac:dyDescent="0.2">
      <c r="A86" s="10" t="s">
        <v>18</v>
      </c>
      <c r="B86" s="11">
        <v>11685</v>
      </c>
      <c r="C86" s="11">
        <v>12863</v>
      </c>
      <c r="D86" s="12">
        <v>-1178</v>
      </c>
      <c r="E86" s="11">
        <v>2242</v>
      </c>
      <c r="F86" s="13">
        <v>-1015</v>
      </c>
      <c r="G86" s="11">
        <v>1874</v>
      </c>
      <c r="H86" s="11">
        <v>0</v>
      </c>
      <c r="I86" s="11">
        <v>915</v>
      </c>
      <c r="J86" s="11"/>
      <c r="K86" s="12">
        <v>268</v>
      </c>
      <c r="L86" s="14">
        <v>-910</v>
      </c>
      <c r="M86" s="15">
        <v>10486</v>
      </c>
      <c r="N86" s="13">
        <v>3243</v>
      </c>
      <c r="O86" s="12">
        <v>6333</v>
      </c>
      <c r="P86" s="4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c r="CM86"/>
      <c r="CN86"/>
      <c r="CO86"/>
      <c r="CP86"/>
      <c r="CQ86"/>
      <c r="CR86"/>
      <c r="CS86"/>
      <c r="CT86"/>
      <c r="CU86"/>
      <c r="CV86"/>
      <c r="CW86"/>
      <c r="CX86"/>
      <c r="CY86"/>
      <c r="CZ86"/>
      <c r="DA86"/>
      <c r="DB86"/>
      <c r="DC86"/>
      <c r="DD86"/>
      <c r="DE86"/>
      <c r="DF86"/>
      <c r="DG86"/>
      <c r="DH86"/>
      <c r="DI86"/>
      <c r="DJ86"/>
      <c r="DK86"/>
      <c r="DL86"/>
      <c r="DM86"/>
      <c r="DN86"/>
      <c r="DO86"/>
      <c r="DP86"/>
      <c r="DQ86"/>
      <c r="DR86"/>
      <c r="DS86"/>
      <c r="DT86"/>
      <c r="DU86"/>
      <c r="DV86"/>
      <c r="DW86"/>
      <c r="DX86"/>
      <c r="DY86"/>
      <c r="DZ86"/>
      <c r="EA86"/>
      <c r="EB86"/>
      <c r="EC86"/>
      <c r="ED86"/>
      <c r="EE86"/>
      <c r="EF86"/>
      <c r="EG86"/>
      <c r="EH86"/>
      <c r="EI86"/>
      <c r="EJ86"/>
      <c r="EK86"/>
      <c r="EL86"/>
      <c r="EM86"/>
      <c r="EN86"/>
      <c r="EO86"/>
      <c r="EP86"/>
      <c r="EQ86"/>
      <c r="ER86"/>
      <c r="ES86"/>
      <c r="ET86"/>
      <c r="EU86"/>
      <c r="EV86"/>
      <c r="EW86"/>
      <c r="EX86"/>
      <c r="EY86"/>
      <c r="EZ86"/>
      <c r="FA86"/>
      <c r="FB86"/>
      <c r="FC86"/>
      <c r="FD86"/>
      <c r="FE86"/>
      <c r="FF86"/>
      <c r="FG86"/>
      <c r="FH86"/>
      <c r="FI86"/>
      <c r="FJ86"/>
      <c r="FK86"/>
      <c r="FL86"/>
      <c r="FM86"/>
      <c r="FN86"/>
      <c r="FO86"/>
      <c r="FP86"/>
      <c r="FQ86"/>
      <c r="FR86"/>
      <c r="FS86"/>
      <c r="FT86"/>
      <c r="FU86"/>
      <c r="FV86"/>
      <c r="FW86"/>
      <c r="FX86"/>
      <c r="FY86"/>
      <c r="FZ86"/>
      <c r="GA86"/>
      <c r="GB86"/>
      <c r="GC86"/>
      <c r="GD86"/>
      <c r="GE86"/>
      <c r="GF86"/>
      <c r="GG86"/>
      <c r="GH86"/>
      <c r="GI86"/>
      <c r="GJ86"/>
      <c r="GK86"/>
      <c r="GL86"/>
      <c r="GM86"/>
      <c r="GN86"/>
      <c r="GO86"/>
      <c r="GP86"/>
      <c r="GQ86"/>
      <c r="GR86"/>
      <c r="GS86"/>
      <c r="GT86"/>
      <c r="GU86"/>
      <c r="GV86"/>
      <c r="GW86"/>
      <c r="GX86"/>
      <c r="GY86"/>
      <c r="GZ86"/>
      <c r="HA86"/>
      <c r="HB86"/>
      <c r="HC86"/>
      <c r="HD86"/>
      <c r="HE86"/>
      <c r="HF86"/>
      <c r="HG86"/>
      <c r="HH86"/>
      <c r="HI86"/>
      <c r="HJ86"/>
      <c r="HK86"/>
      <c r="HL86"/>
      <c r="HM86"/>
      <c r="HN86"/>
      <c r="HO86"/>
      <c r="HP86"/>
      <c r="HQ86"/>
      <c r="HR86"/>
      <c r="HS86"/>
      <c r="HT86"/>
      <c r="HU86"/>
      <c r="HV86"/>
      <c r="HW86"/>
      <c r="HX86"/>
      <c r="HY86"/>
    </row>
    <row r="87" spans="1:233" customFormat="1" x14ac:dyDescent="0.2">
      <c r="A87" s="10" t="s">
        <v>15</v>
      </c>
      <c r="B87" s="11">
        <v>8882</v>
      </c>
      <c r="C87" s="16">
        <v>10760</v>
      </c>
      <c r="D87" s="12">
        <v>-1878</v>
      </c>
      <c r="E87" s="16">
        <v>2103</v>
      </c>
      <c r="F87" s="17">
        <v>484</v>
      </c>
      <c r="G87" s="16">
        <v>1815</v>
      </c>
      <c r="H87" s="11">
        <v>0</v>
      </c>
      <c r="I87" s="16">
        <v>884</v>
      </c>
      <c r="J87" s="16"/>
      <c r="K87" s="12">
        <v>1656</v>
      </c>
      <c r="L87" s="14">
        <v>-222</v>
      </c>
      <c r="M87" s="18">
        <v>10631</v>
      </c>
      <c r="N87" s="17">
        <v>3320</v>
      </c>
      <c r="O87" s="12">
        <v>7089</v>
      </c>
      <c r="P87" s="46"/>
    </row>
    <row r="88" spans="1:233" customFormat="1" ht="13.5" thickBot="1" x14ac:dyDescent="0.25">
      <c r="A88" s="10" t="s">
        <v>16</v>
      </c>
      <c r="B88" s="16">
        <v>8893</v>
      </c>
      <c r="C88" s="16">
        <v>14590</v>
      </c>
      <c r="D88" s="12">
        <v>-5697</v>
      </c>
      <c r="E88" s="16">
        <v>2508</v>
      </c>
      <c r="F88" s="17">
        <v>453</v>
      </c>
      <c r="G88" s="16">
        <v>1897</v>
      </c>
      <c r="H88" s="11">
        <v>0</v>
      </c>
      <c r="I88" s="16">
        <v>953</v>
      </c>
      <c r="J88" s="16"/>
      <c r="K88" s="12">
        <v>2017</v>
      </c>
      <c r="L88" s="14">
        <v>-3680</v>
      </c>
      <c r="M88" s="18">
        <v>11358</v>
      </c>
      <c r="N88" s="17">
        <v>3269</v>
      </c>
      <c r="O88" s="12">
        <v>4409</v>
      </c>
      <c r="P88" s="46"/>
    </row>
    <row r="89" spans="1:233" customFormat="1" ht="13.5" thickBot="1" x14ac:dyDescent="0.25">
      <c r="A89" s="38" t="s">
        <v>1</v>
      </c>
      <c r="B89" s="39">
        <v>42908</v>
      </c>
      <c r="C89" s="40">
        <v>63679</v>
      </c>
      <c r="D89" s="41">
        <v>-20771</v>
      </c>
      <c r="E89" s="39">
        <v>9843</v>
      </c>
      <c r="F89" s="40">
        <v>589</v>
      </c>
      <c r="G89" s="39">
        <v>8560</v>
      </c>
      <c r="H89" s="39">
        <v>0</v>
      </c>
      <c r="I89" s="39">
        <v>4244</v>
      </c>
      <c r="J89" s="39"/>
      <c r="K89" s="42">
        <v>6116</v>
      </c>
      <c r="L89" s="43">
        <v>-14655</v>
      </c>
      <c r="M89" s="44">
        <v>43868</v>
      </c>
      <c r="N89" s="40">
        <v>12942</v>
      </c>
      <c r="O89" s="42">
        <v>16271</v>
      </c>
      <c r="P89" s="46"/>
      <c r="Q89" s="30"/>
      <c r="R89" s="30"/>
      <c r="S89" s="30"/>
      <c r="T89" s="30"/>
      <c r="U89" s="30"/>
      <c r="V89" s="30"/>
      <c r="W89" s="30"/>
      <c r="X89" s="30"/>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c r="DD89" s="30"/>
      <c r="DE89" s="30"/>
      <c r="DF89" s="30"/>
      <c r="DG89" s="30"/>
      <c r="DH89" s="30"/>
      <c r="DI89" s="30"/>
      <c r="DJ89" s="30"/>
      <c r="DK89" s="30"/>
      <c r="DL89" s="30"/>
      <c r="DM89" s="30"/>
      <c r="DN89" s="30"/>
      <c r="DO89" s="30"/>
      <c r="DP89" s="30"/>
      <c r="DQ89" s="30"/>
      <c r="DR89" s="30"/>
      <c r="DS89" s="30"/>
      <c r="DT89" s="30"/>
      <c r="DU89" s="30"/>
      <c r="DV89" s="30"/>
      <c r="DW89" s="30"/>
      <c r="DX89" s="30"/>
      <c r="DY89" s="30"/>
      <c r="DZ89" s="30"/>
      <c r="EA89" s="30"/>
      <c r="EB89" s="30"/>
      <c r="EC89" s="30"/>
      <c r="ED89" s="30"/>
      <c r="EE89" s="30"/>
      <c r="EF89" s="30"/>
      <c r="EG89" s="30"/>
      <c r="EH89" s="30"/>
      <c r="EI89" s="30"/>
      <c r="EJ89" s="30"/>
      <c r="EK89" s="30"/>
      <c r="EL89" s="30"/>
      <c r="EM89" s="30"/>
      <c r="EN89" s="30"/>
      <c r="EO89" s="30"/>
      <c r="EP89" s="30"/>
      <c r="EQ89" s="30"/>
      <c r="ER89" s="30"/>
      <c r="ES89" s="30"/>
      <c r="ET89" s="30"/>
      <c r="EU89" s="30"/>
      <c r="EV89" s="30"/>
      <c r="EW89" s="30"/>
      <c r="EX89" s="30"/>
      <c r="EY89" s="30"/>
      <c r="EZ89" s="30"/>
      <c r="FA89" s="30"/>
      <c r="FB89" s="30"/>
      <c r="FC89" s="30"/>
      <c r="FD89" s="30"/>
      <c r="FE89" s="30"/>
      <c r="FF89" s="30"/>
      <c r="FG89" s="30"/>
      <c r="FH89" s="30"/>
      <c r="FI89" s="30"/>
      <c r="FJ89" s="30"/>
      <c r="FK89" s="30"/>
      <c r="FL89" s="30"/>
      <c r="FM89" s="30"/>
      <c r="FN89" s="30"/>
      <c r="FO89" s="30"/>
      <c r="FP89" s="30"/>
      <c r="FQ89" s="30"/>
      <c r="FR89" s="30"/>
      <c r="FS89" s="30"/>
      <c r="FT89" s="30"/>
      <c r="FU89" s="30"/>
      <c r="FV89" s="30"/>
      <c r="FW89" s="30"/>
      <c r="FX89" s="30"/>
      <c r="FY89" s="30"/>
      <c r="FZ89" s="30"/>
      <c r="GA89" s="30"/>
      <c r="GB89" s="30"/>
      <c r="GC89" s="30"/>
      <c r="GD89" s="30"/>
      <c r="GE89" s="30"/>
      <c r="GF89" s="30"/>
      <c r="GG89" s="30"/>
      <c r="GH89" s="30"/>
      <c r="GI89" s="30"/>
      <c r="GJ89" s="30"/>
      <c r="GK89" s="30"/>
      <c r="GL89" s="30"/>
      <c r="GM89" s="30"/>
      <c r="GN89" s="30"/>
      <c r="GO89" s="30"/>
      <c r="GP89" s="30"/>
      <c r="GQ89" s="30"/>
      <c r="GR89" s="30"/>
      <c r="GS89" s="30"/>
      <c r="GT89" s="30"/>
      <c r="GU89" s="30"/>
      <c r="GV89" s="30"/>
      <c r="GW89" s="30"/>
      <c r="GX89" s="30"/>
      <c r="GY89" s="30"/>
      <c r="GZ89" s="30"/>
      <c r="HA89" s="30"/>
      <c r="HB89" s="30"/>
      <c r="HC89" s="30"/>
      <c r="HD89" s="30"/>
      <c r="HE89" s="30"/>
      <c r="HF89" s="30"/>
      <c r="HG89" s="30"/>
      <c r="HH89" s="30"/>
      <c r="HI89" s="30"/>
      <c r="HJ89" s="30"/>
      <c r="HK89" s="30"/>
      <c r="HL89" s="30"/>
      <c r="HM89" s="30"/>
      <c r="HN89" s="30"/>
      <c r="HO89" s="30"/>
      <c r="HP89" s="30"/>
      <c r="HQ89" s="30"/>
      <c r="HR89" s="30"/>
      <c r="HS89" s="30"/>
      <c r="HT89" s="30"/>
      <c r="HU89" s="30"/>
      <c r="HV89" s="30"/>
      <c r="HW89" s="30"/>
      <c r="HX89" s="30"/>
      <c r="HY89" s="30"/>
    </row>
    <row r="90" spans="1:233" customFormat="1" x14ac:dyDescent="0.2">
      <c r="A90" s="8" t="s">
        <v>40</v>
      </c>
      <c r="B90" s="20"/>
      <c r="C90" s="26"/>
      <c r="D90" s="23"/>
      <c r="E90" s="21"/>
      <c r="F90" s="23"/>
      <c r="G90" s="21"/>
      <c r="H90" s="21"/>
      <c r="I90" s="21"/>
      <c r="J90" s="21"/>
      <c r="K90" s="22"/>
      <c r="L90" s="24"/>
      <c r="M90" s="25"/>
      <c r="N90" s="23"/>
      <c r="O90" s="22"/>
      <c r="P90" s="46"/>
    </row>
    <row r="91" spans="1:233" customFormat="1" x14ac:dyDescent="0.2">
      <c r="A91" s="10" t="s">
        <v>17</v>
      </c>
      <c r="B91" s="11">
        <v>16532</v>
      </c>
      <c r="C91" s="13">
        <v>22963</v>
      </c>
      <c r="D91" s="12">
        <v>-6431</v>
      </c>
      <c r="E91" s="11">
        <v>2411</v>
      </c>
      <c r="F91" s="13">
        <v>1120</v>
      </c>
      <c r="G91" s="11">
        <v>2956</v>
      </c>
      <c r="H91" s="11">
        <v>0</v>
      </c>
      <c r="I91" s="11">
        <v>1548</v>
      </c>
      <c r="J91" s="11"/>
      <c r="K91" s="12">
        <v>2123</v>
      </c>
      <c r="L91" s="14">
        <v>-4308</v>
      </c>
      <c r="M91" s="15">
        <v>11406</v>
      </c>
      <c r="N91" s="13">
        <v>3153</v>
      </c>
      <c r="O91" s="12">
        <v>3945</v>
      </c>
      <c r="P91" s="46"/>
    </row>
    <row r="92" spans="1:233" s="30" customFormat="1" x14ac:dyDescent="0.2">
      <c r="A92" s="10" t="s">
        <v>18</v>
      </c>
      <c r="B92" s="11">
        <v>14490</v>
      </c>
      <c r="C92" s="13">
        <v>11674</v>
      </c>
      <c r="D92" s="12">
        <v>2816</v>
      </c>
      <c r="E92" s="11">
        <v>1967</v>
      </c>
      <c r="F92" s="13">
        <v>-809</v>
      </c>
      <c r="G92" s="11">
        <v>1786</v>
      </c>
      <c r="H92" s="11">
        <v>0</v>
      </c>
      <c r="I92" s="11">
        <v>906</v>
      </c>
      <c r="J92" s="11"/>
      <c r="K92" s="12">
        <v>278</v>
      </c>
      <c r="L92" s="14">
        <v>3094</v>
      </c>
      <c r="M92" s="15">
        <v>10418</v>
      </c>
      <c r="N92" s="13">
        <v>3489</v>
      </c>
      <c r="O92" s="12">
        <v>10023</v>
      </c>
      <c r="P92" s="46"/>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c r="CS92"/>
      <c r="CT92"/>
      <c r="CU92"/>
      <c r="CV92"/>
      <c r="CW92"/>
      <c r="CX92"/>
      <c r="CY92"/>
      <c r="CZ92"/>
      <c r="DA92"/>
      <c r="DB92"/>
      <c r="DC92"/>
      <c r="DD92"/>
      <c r="DE92"/>
      <c r="DF92"/>
      <c r="DG92"/>
      <c r="DH92"/>
      <c r="DI92"/>
      <c r="DJ92"/>
      <c r="DK92"/>
      <c r="DL92"/>
      <c r="DM92"/>
      <c r="DN92"/>
      <c r="DO92"/>
      <c r="DP92"/>
      <c r="DQ92"/>
      <c r="DR92"/>
      <c r="DS92"/>
      <c r="DT92"/>
      <c r="DU92"/>
      <c r="DV92"/>
      <c r="DW92"/>
      <c r="DX92"/>
      <c r="DY92"/>
      <c r="DZ92"/>
      <c r="EA92"/>
      <c r="EB92"/>
      <c r="EC92"/>
      <c r="ED92"/>
      <c r="EE92"/>
      <c r="EF92"/>
      <c r="EG92"/>
      <c r="EH92"/>
      <c r="EI92"/>
      <c r="EJ92"/>
      <c r="EK92"/>
      <c r="EL92"/>
      <c r="EM92"/>
      <c r="EN92"/>
      <c r="EO92"/>
      <c r="EP92"/>
      <c r="EQ92"/>
      <c r="ER92"/>
      <c r="ES92"/>
      <c r="ET92"/>
      <c r="EU92"/>
      <c r="EV92"/>
      <c r="EW92"/>
      <c r="EX92"/>
      <c r="EY92"/>
      <c r="EZ92"/>
      <c r="FA92"/>
      <c r="FB92"/>
      <c r="FC92"/>
      <c r="FD92"/>
      <c r="FE92"/>
      <c r="FF92"/>
      <c r="FG92"/>
      <c r="FH92"/>
      <c r="FI92"/>
      <c r="FJ92"/>
      <c r="FK92"/>
      <c r="FL92"/>
      <c r="FM92"/>
      <c r="FN92"/>
      <c r="FO92"/>
      <c r="FP92"/>
      <c r="FQ92"/>
      <c r="FR92"/>
      <c r="FS92"/>
      <c r="FT92"/>
      <c r="FU92"/>
      <c r="FV92"/>
      <c r="FW92"/>
      <c r="FX92"/>
      <c r="FY92"/>
      <c r="FZ92"/>
      <c r="GA92"/>
      <c r="GB92"/>
      <c r="GC92"/>
      <c r="GD92"/>
      <c r="GE92"/>
      <c r="GF92"/>
      <c r="GG92"/>
      <c r="GH92"/>
      <c r="GI92"/>
      <c r="GJ92"/>
      <c r="GK92"/>
      <c r="GL92"/>
      <c r="GM92"/>
      <c r="GN92"/>
      <c r="GO92"/>
      <c r="GP92"/>
      <c r="GQ92"/>
      <c r="GR92"/>
      <c r="GS92"/>
      <c r="GT92"/>
      <c r="GU92"/>
      <c r="GV92"/>
      <c r="GW92"/>
      <c r="GX92"/>
      <c r="GY92"/>
      <c r="GZ92"/>
      <c r="HA92"/>
      <c r="HB92"/>
      <c r="HC92"/>
      <c r="HD92"/>
      <c r="HE92"/>
      <c r="HF92"/>
      <c r="HG92"/>
      <c r="HH92"/>
      <c r="HI92"/>
      <c r="HJ92"/>
      <c r="HK92"/>
      <c r="HL92"/>
      <c r="HM92"/>
      <c r="HN92"/>
      <c r="HO92"/>
      <c r="HP92"/>
      <c r="HQ92"/>
      <c r="HR92"/>
      <c r="HS92"/>
      <c r="HT92"/>
      <c r="HU92"/>
      <c r="HV92"/>
      <c r="HW92"/>
      <c r="HX92"/>
      <c r="HY92"/>
    </row>
    <row r="93" spans="1:233" customFormat="1" x14ac:dyDescent="0.2">
      <c r="A93" s="10" t="s">
        <v>15</v>
      </c>
      <c r="B93" s="11">
        <v>11081</v>
      </c>
      <c r="C93" s="17">
        <v>9743</v>
      </c>
      <c r="D93" s="12">
        <v>1338</v>
      </c>
      <c r="E93" s="16">
        <v>2295</v>
      </c>
      <c r="F93" s="13">
        <v>557</v>
      </c>
      <c r="G93" s="16">
        <v>1164</v>
      </c>
      <c r="H93" s="11">
        <v>0</v>
      </c>
      <c r="I93" s="16">
        <v>576</v>
      </c>
      <c r="J93" s="16"/>
      <c r="K93" s="12">
        <v>2264</v>
      </c>
      <c r="L93" s="14">
        <v>3602</v>
      </c>
      <c r="M93" s="18">
        <v>10631</v>
      </c>
      <c r="N93" s="13">
        <v>3471</v>
      </c>
      <c r="O93" s="12">
        <v>10762</v>
      </c>
      <c r="P93" s="46"/>
    </row>
    <row r="94" spans="1:233" customFormat="1" ht="13.5" thickBot="1" x14ac:dyDescent="0.25">
      <c r="A94" s="10" t="s">
        <v>16</v>
      </c>
      <c r="B94" s="11">
        <v>11928</v>
      </c>
      <c r="C94" s="17">
        <v>13482</v>
      </c>
      <c r="D94" s="12">
        <v>-1554</v>
      </c>
      <c r="E94" s="16">
        <v>2538</v>
      </c>
      <c r="F94" s="13">
        <v>519</v>
      </c>
      <c r="G94" s="16">
        <v>1576</v>
      </c>
      <c r="H94" s="11">
        <v>0</v>
      </c>
      <c r="I94" s="16">
        <v>793</v>
      </c>
      <c r="J94" s="16"/>
      <c r="K94" s="12">
        <v>2274</v>
      </c>
      <c r="L94" s="14">
        <v>720</v>
      </c>
      <c r="M94" s="18">
        <v>11716</v>
      </c>
      <c r="N94" s="13">
        <v>3381</v>
      </c>
      <c r="O94" s="12">
        <v>9055</v>
      </c>
      <c r="P94" s="46"/>
    </row>
    <row r="95" spans="1:233" customFormat="1" ht="13.5" thickBot="1" x14ac:dyDescent="0.25">
      <c r="A95" s="38" t="s">
        <v>1</v>
      </c>
      <c r="B95" s="39">
        <v>54031</v>
      </c>
      <c r="C95" s="40">
        <v>57862</v>
      </c>
      <c r="D95" s="41">
        <v>-3831</v>
      </c>
      <c r="E95" s="39">
        <v>9211</v>
      </c>
      <c r="F95" s="40">
        <v>1387</v>
      </c>
      <c r="G95" s="39">
        <v>7482</v>
      </c>
      <c r="H95" s="39">
        <v>0</v>
      </c>
      <c r="I95" s="39">
        <v>3823</v>
      </c>
      <c r="J95" s="39"/>
      <c r="K95" s="42">
        <v>6939</v>
      </c>
      <c r="L95" s="43">
        <v>3108</v>
      </c>
      <c r="M95" s="44">
        <v>44171</v>
      </c>
      <c r="N95" s="40">
        <v>13494</v>
      </c>
      <c r="O95" s="42">
        <v>33785</v>
      </c>
      <c r="P95" s="46"/>
      <c r="Q95" s="30"/>
      <c r="R95" s="30"/>
      <c r="S95" s="30"/>
      <c r="T95" s="30"/>
      <c r="U95" s="30"/>
      <c r="V95" s="30"/>
      <c r="W95" s="30"/>
      <c r="X95" s="30"/>
      <c r="Y95" s="30"/>
      <c r="Z95" s="30"/>
      <c r="AA95" s="30"/>
      <c r="AB95" s="30"/>
      <c r="AC95" s="30"/>
      <c r="AD95" s="30"/>
      <c r="AE95" s="30"/>
      <c r="AF95" s="30"/>
      <c r="AG95" s="30"/>
      <c r="AH95" s="30"/>
      <c r="AI95" s="30"/>
      <c r="AJ95" s="30"/>
      <c r="AK95" s="30"/>
      <c r="AL95" s="30"/>
      <c r="AM95" s="30"/>
      <c r="AN95" s="30"/>
      <c r="AO95" s="30"/>
      <c r="AP95" s="30"/>
      <c r="AQ95" s="30"/>
      <c r="AR95" s="30"/>
      <c r="AS95" s="30"/>
      <c r="AT95" s="30"/>
      <c r="AU95" s="30"/>
      <c r="AV95" s="30"/>
      <c r="AW95" s="30"/>
      <c r="AX95" s="30"/>
      <c r="AY95" s="30"/>
      <c r="AZ95" s="30"/>
      <c r="BA95" s="30"/>
      <c r="BB95" s="30"/>
      <c r="BC95" s="30"/>
      <c r="BD95" s="30"/>
      <c r="BE95" s="30"/>
      <c r="BF95" s="30"/>
      <c r="BG95" s="30"/>
      <c r="BH95" s="30"/>
      <c r="BI95" s="30"/>
      <c r="BJ95" s="30"/>
      <c r="BK95" s="30"/>
      <c r="BL95" s="30"/>
      <c r="BM95" s="30"/>
      <c r="BN95" s="30"/>
      <c r="BO95" s="30"/>
      <c r="BP95" s="30"/>
      <c r="BQ95" s="30"/>
      <c r="BR95" s="30"/>
      <c r="BS95" s="30"/>
      <c r="BT95" s="30"/>
      <c r="BU95" s="30"/>
      <c r="BV95" s="30"/>
      <c r="BW95" s="30"/>
      <c r="BX95" s="30"/>
      <c r="BY95" s="30"/>
      <c r="BZ95" s="30"/>
      <c r="CA95" s="30"/>
      <c r="CB95" s="30"/>
      <c r="CC95" s="30"/>
      <c r="CD95" s="30"/>
      <c r="CE95" s="30"/>
      <c r="CF95" s="30"/>
      <c r="CG95" s="30"/>
      <c r="CH95" s="30"/>
      <c r="CI95" s="30"/>
      <c r="CJ95" s="30"/>
      <c r="CK95" s="30"/>
      <c r="CL95" s="30"/>
      <c r="CM95" s="30"/>
      <c r="CN95" s="30"/>
      <c r="CO95" s="30"/>
      <c r="CP95" s="30"/>
      <c r="CQ95" s="30"/>
      <c r="CR95" s="30"/>
      <c r="CS95" s="30"/>
      <c r="CT95" s="30"/>
      <c r="CU95" s="30"/>
      <c r="CV95" s="30"/>
      <c r="CW95" s="30"/>
      <c r="CX95" s="30"/>
      <c r="CY95" s="30"/>
      <c r="CZ95" s="30"/>
      <c r="DA95" s="30"/>
      <c r="DB95" s="30"/>
      <c r="DC95" s="30"/>
      <c r="DD95" s="30"/>
      <c r="DE95" s="30"/>
      <c r="DF95" s="30"/>
      <c r="DG95" s="30"/>
      <c r="DH95" s="30"/>
      <c r="DI95" s="30"/>
      <c r="DJ95" s="30"/>
      <c r="DK95" s="30"/>
      <c r="DL95" s="30"/>
      <c r="DM95" s="30"/>
      <c r="DN95" s="30"/>
      <c r="DO95" s="30"/>
      <c r="DP95" s="30"/>
      <c r="DQ95" s="30"/>
      <c r="DR95" s="30"/>
      <c r="DS95" s="30"/>
      <c r="DT95" s="30"/>
      <c r="DU95" s="30"/>
      <c r="DV95" s="30"/>
      <c r="DW95" s="30"/>
      <c r="DX95" s="30"/>
      <c r="DY95" s="30"/>
      <c r="DZ95" s="30"/>
      <c r="EA95" s="30"/>
      <c r="EB95" s="30"/>
      <c r="EC95" s="30"/>
      <c r="ED95" s="30"/>
      <c r="EE95" s="30"/>
      <c r="EF95" s="30"/>
      <c r="EG95" s="30"/>
      <c r="EH95" s="30"/>
      <c r="EI95" s="30"/>
      <c r="EJ95" s="30"/>
      <c r="EK95" s="30"/>
      <c r="EL95" s="30"/>
      <c r="EM95" s="30"/>
      <c r="EN95" s="30"/>
      <c r="EO95" s="30"/>
      <c r="EP95" s="30"/>
      <c r="EQ95" s="30"/>
      <c r="ER95" s="30"/>
      <c r="ES95" s="30"/>
      <c r="ET95" s="30"/>
      <c r="EU95" s="30"/>
      <c r="EV95" s="30"/>
      <c r="EW95" s="30"/>
      <c r="EX95" s="30"/>
      <c r="EY95" s="30"/>
      <c r="EZ95" s="30"/>
      <c r="FA95" s="30"/>
      <c r="FB95" s="30"/>
      <c r="FC95" s="30"/>
      <c r="FD95" s="30"/>
      <c r="FE95" s="30"/>
      <c r="FF95" s="30"/>
      <c r="FG95" s="30"/>
      <c r="FH95" s="30"/>
      <c r="FI95" s="30"/>
      <c r="FJ95" s="30"/>
      <c r="FK95" s="30"/>
      <c r="FL95" s="30"/>
      <c r="FM95" s="30"/>
      <c r="FN95" s="30"/>
      <c r="FO95" s="30"/>
      <c r="FP95" s="30"/>
      <c r="FQ95" s="30"/>
      <c r="FR95" s="30"/>
      <c r="FS95" s="30"/>
      <c r="FT95" s="30"/>
      <c r="FU95" s="30"/>
      <c r="FV95" s="30"/>
      <c r="FW95" s="30"/>
      <c r="FX95" s="30"/>
      <c r="FY95" s="30"/>
      <c r="FZ95" s="30"/>
      <c r="GA95" s="30"/>
      <c r="GB95" s="30"/>
      <c r="GC95" s="30"/>
      <c r="GD95" s="30"/>
      <c r="GE95" s="30"/>
      <c r="GF95" s="30"/>
      <c r="GG95" s="30"/>
      <c r="GH95" s="30"/>
      <c r="GI95" s="30"/>
      <c r="GJ95" s="30"/>
      <c r="GK95" s="30"/>
      <c r="GL95" s="30"/>
      <c r="GM95" s="30"/>
      <c r="GN95" s="30"/>
      <c r="GO95" s="30"/>
      <c r="GP95" s="30"/>
      <c r="GQ95" s="30"/>
      <c r="GR95" s="30"/>
      <c r="GS95" s="30"/>
      <c r="GT95" s="30"/>
      <c r="GU95" s="30"/>
      <c r="GV95" s="30"/>
      <c r="GW95" s="30"/>
      <c r="GX95" s="30"/>
      <c r="GY95" s="30"/>
      <c r="GZ95" s="30"/>
      <c r="HA95" s="30"/>
      <c r="HB95" s="30"/>
      <c r="HC95" s="30"/>
      <c r="HD95" s="30"/>
      <c r="HE95" s="30"/>
      <c r="HF95" s="30"/>
      <c r="HG95" s="30"/>
      <c r="HH95" s="30"/>
      <c r="HI95" s="30"/>
      <c r="HJ95" s="30"/>
      <c r="HK95" s="30"/>
      <c r="HL95" s="30"/>
      <c r="HM95" s="30"/>
      <c r="HN95" s="30"/>
      <c r="HO95" s="30"/>
      <c r="HP95" s="30"/>
      <c r="HQ95" s="30"/>
      <c r="HR95" s="30"/>
      <c r="HS95" s="30"/>
      <c r="HT95" s="30"/>
      <c r="HU95" s="30"/>
      <c r="HV95" s="30"/>
      <c r="HW95" s="30"/>
      <c r="HX95" s="30"/>
      <c r="HY95" s="30"/>
    </row>
    <row r="96" spans="1:233" customFormat="1" x14ac:dyDescent="0.2">
      <c r="A96" s="8" t="s">
        <v>41</v>
      </c>
      <c r="B96" s="20"/>
      <c r="C96" s="21"/>
      <c r="D96" s="22"/>
      <c r="E96" s="21"/>
      <c r="F96" s="23"/>
      <c r="G96" s="21"/>
      <c r="H96" s="21"/>
      <c r="I96" s="21"/>
      <c r="J96" s="21"/>
      <c r="K96" s="22"/>
      <c r="L96" s="24"/>
      <c r="M96" s="25"/>
      <c r="N96" s="23"/>
      <c r="O96" s="22"/>
      <c r="P96" s="46"/>
    </row>
    <row r="97" spans="1:233" customFormat="1" x14ac:dyDescent="0.2">
      <c r="A97" s="10" t="s">
        <v>17</v>
      </c>
      <c r="B97" s="11">
        <v>15908</v>
      </c>
      <c r="C97" s="11">
        <v>28879</v>
      </c>
      <c r="D97" s="12">
        <v>-12971</v>
      </c>
      <c r="E97" s="11">
        <v>2529</v>
      </c>
      <c r="F97" s="13">
        <v>1733</v>
      </c>
      <c r="G97" s="11">
        <v>2785</v>
      </c>
      <c r="H97" s="11">
        <v>0</v>
      </c>
      <c r="I97" s="11">
        <v>934</v>
      </c>
      <c r="J97" s="11"/>
      <c r="K97" s="12">
        <v>2411</v>
      </c>
      <c r="L97" s="14">
        <v>-10560</v>
      </c>
      <c r="M97" s="15">
        <v>11140</v>
      </c>
      <c r="N97" s="13">
        <v>3255</v>
      </c>
      <c r="O97" s="12">
        <v>-2675</v>
      </c>
      <c r="P97" s="46"/>
    </row>
    <row r="98" spans="1:233" s="30" customFormat="1" x14ac:dyDescent="0.2">
      <c r="A98" s="10" t="s">
        <v>18</v>
      </c>
      <c r="B98" s="11">
        <v>11762</v>
      </c>
      <c r="C98" s="11">
        <v>15941</v>
      </c>
      <c r="D98" s="12">
        <v>-4179</v>
      </c>
      <c r="E98" s="11">
        <v>2311</v>
      </c>
      <c r="F98" s="13">
        <v>-350</v>
      </c>
      <c r="G98" s="11">
        <v>1793</v>
      </c>
      <c r="H98" s="11">
        <v>0</v>
      </c>
      <c r="I98" s="11">
        <v>523</v>
      </c>
      <c r="J98" s="11"/>
      <c r="K98" s="12">
        <v>691</v>
      </c>
      <c r="L98" s="14">
        <v>-3488</v>
      </c>
      <c r="M98" s="15">
        <v>10257</v>
      </c>
      <c r="N98" s="13">
        <v>3453</v>
      </c>
      <c r="O98" s="12">
        <v>3316</v>
      </c>
      <c r="P98" s="46"/>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c r="CT98"/>
      <c r="CU98"/>
      <c r="CV98"/>
      <c r="CW98"/>
      <c r="CX98"/>
      <c r="CY98"/>
      <c r="CZ98"/>
      <c r="DA98"/>
      <c r="DB98"/>
      <c r="DC98"/>
      <c r="DD98"/>
      <c r="DE98"/>
      <c r="DF98"/>
      <c r="DG98"/>
      <c r="DH98"/>
      <c r="DI98"/>
      <c r="DJ98"/>
      <c r="DK98"/>
      <c r="DL98"/>
      <c r="DM98"/>
      <c r="DN98"/>
      <c r="DO98"/>
      <c r="DP98"/>
      <c r="DQ98"/>
      <c r="DR98"/>
      <c r="DS98"/>
      <c r="DT98"/>
      <c r="DU98"/>
      <c r="DV98"/>
      <c r="DW98"/>
      <c r="DX98"/>
      <c r="DY98"/>
      <c r="DZ98"/>
      <c r="EA98"/>
      <c r="EB98"/>
      <c r="EC98"/>
      <c r="ED98"/>
      <c r="EE98"/>
      <c r="EF98"/>
      <c r="EG98"/>
      <c r="EH98"/>
      <c r="EI98"/>
      <c r="EJ98"/>
      <c r="EK98"/>
      <c r="EL98"/>
      <c r="EM98"/>
      <c r="EN98"/>
      <c r="EO98"/>
      <c r="EP98"/>
      <c r="EQ98"/>
      <c r="ER98"/>
      <c r="ES98"/>
      <c r="ET98"/>
      <c r="EU98"/>
      <c r="EV98"/>
      <c r="EW98"/>
      <c r="EX98"/>
      <c r="EY98"/>
      <c r="EZ98"/>
      <c r="FA98"/>
      <c r="FB98"/>
      <c r="FC98"/>
      <c r="FD98"/>
      <c r="FE98"/>
      <c r="FF98"/>
      <c r="FG98"/>
      <c r="FH98"/>
      <c r="FI98"/>
      <c r="FJ98"/>
      <c r="FK98"/>
      <c r="FL98"/>
      <c r="FM98"/>
      <c r="FN98"/>
      <c r="FO98"/>
      <c r="FP98"/>
      <c r="FQ98"/>
      <c r="FR98"/>
      <c r="FS98"/>
      <c r="FT98"/>
      <c r="FU98"/>
      <c r="FV98"/>
      <c r="FW98"/>
      <c r="FX98"/>
      <c r="FY98"/>
      <c r="FZ98"/>
      <c r="GA98"/>
      <c r="GB98"/>
      <c r="GC98"/>
      <c r="GD98"/>
      <c r="GE98"/>
      <c r="GF98"/>
      <c r="GG98"/>
      <c r="GH98"/>
      <c r="GI98"/>
      <c r="GJ98"/>
      <c r="GK98"/>
      <c r="GL98"/>
      <c r="GM98"/>
      <c r="GN98"/>
      <c r="GO98"/>
      <c r="GP98"/>
      <c r="GQ98"/>
      <c r="GR98"/>
      <c r="GS98"/>
      <c r="GT98"/>
      <c r="GU98"/>
      <c r="GV98"/>
      <c r="GW98"/>
      <c r="GX98"/>
      <c r="GY98"/>
      <c r="GZ98"/>
      <c r="HA98"/>
      <c r="HB98"/>
      <c r="HC98"/>
      <c r="HD98"/>
      <c r="HE98"/>
      <c r="HF98"/>
      <c r="HG98"/>
      <c r="HH98"/>
      <c r="HI98"/>
      <c r="HJ98"/>
      <c r="HK98"/>
      <c r="HL98"/>
      <c r="HM98"/>
      <c r="HN98"/>
      <c r="HO98"/>
      <c r="HP98"/>
      <c r="HQ98"/>
      <c r="HR98"/>
      <c r="HS98"/>
      <c r="HT98"/>
      <c r="HU98"/>
      <c r="HV98"/>
      <c r="HW98"/>
      <c r="HX98"/>
      <c r="HY98"/>
    </row>
    <row r="99" spans="1:233" customFormat="1" x14ac:dyDescent="0.2">
      <c r="A99" s="10" t="s">
        <v>15</v>
      </c>
      <c r="B99" s="11">
        <v>8831</v>
      </c>
      <c r="C99" s="11">
        <v>12415</v>
      </c>
      <c r="D99" s="12">
        <v>-3584</v>
      </c>
      <c r="E99" s="11">
        <v>2607</v>
      </c>
      <c r="F99" s="13">
        <v>1303</v>
      </c>
      <c r="G99" s="11">
        <v>1555</v>
      </c>
      <c r="H99" s="11">
        <v>0</v>
      </c>
      <c r="I99" s="11">
        <v>550</v>
      </c>
      <c r="J99" s="11"/>
      <c r="K99" s="12">
        <v>2905</v>
      </c>
      <c r="L99" s="14">
        <v>-679</v>
      </c>
      <c r="M99" s="15">
        <v>10377</v>
      </c>
      <c r="N99" s="13">
        <v>3283</v>
      </c>
      <c r="O99" s="12">
        <v>6415</v>
      </c>
      <c r="P99" s="46"/>
    </row>
    <row r="100" spans="1:233" customFormat="1" ht="13.5" thickBot="1" x14ac:dyDescent="0.25">
      <c r="A100" s="10" t="s">
        <v>16</v>
      </c>
      <c r="B100" s="11">
        <v>7603</v>
      </c>
      <c r="C100" s="11">
        <v>16867</v>
      </c>
      <c r="D100" s="12">
        <v>-9264</v>
      </c>
      <c r="E100" s="11">
        <v>3190</v>
      </c>
      <c r="F100" s="13">
        <v>1146</v>
      </c>
      <c r="G100" s="11">
        <v>1607</v>
      </c>
      <c r="H100" s="11">
        <v>0</v>
      </c>
      <c r="I100" s="11">
        <v>796</v>
      </c>
      <c r="J100" s="11"/>
      <c r="K100" s="12">
        <v>3525</v>
      </c>
      <c r="L100" s="14">
        <v>-5739</v>
      </c>
      <c r="M100" s="15">
        <v>11192</v>
      </c>
      <c r="N100" s="13">
        <v>3347</v>
      </c>
      <c r="O100" s="12">
        <v>2106</v>
      </c>
      <c r="P100" s="46"/>
    </row>
    <row r="101" spans="1:233" customFormat="1" ht="13.5" thickBot="1" x14ac:dyDescent="0.25">
      <c r="A101" s="38" t="s">
        <v>1</v>
      </c>
      <c r="B101" s="39">
        <v>44104</v>
      </c>
      <c r="C101" s="39">
        <v>74102</v>
      </c>
      <c r="D101" s="42">
        <v>-29998</v>
      </c>
      <c r="E101" s="39">
        <v>10637</v>
      </c>
      <c r="F101" s="40">
        <v>3832</v>
      </c>
      <c r="G101" s="39">
        <v>7740</v>
      </c>
      <c r="H101" s="39">
        <v>0</v>
      </c>
      <c r="I101" s="39">
        <v>2803</v>
      </c>
      <c r="J101" s="39"/>
      <c r="K101" s="42">
        <v>9532</v>
      </c>
      <c r="L101" s="43">
        <v>-20466</v>
      </c>
      <c r="M101" s="44">
        <v>42966</v>
      </c>
      <c r="N101" s="40">
        <v>13338</v>
      </c>
      <c r="O101" s="42">
        <v>9162</v>
      </c>
      <c r="P101" s="46"/>
      <c r="Q101" s="30"/>
      <c r="R101" s="30"/>
      <c r="S101" s="30"/>
      <c r="T101" s="30"/>
      <c r="U101" s="30"/>
      <c r="V101" s="30"/>
      <c r="W101" s="30"/>
      <c r="X101" s="30"/>
      <c r="Y101" s="30"/>
      <c r="Z101" s="30"/>
      <c r="AA101" s="30"/>
      <c r="AB101" s="30"/>
      <c r="AC101" s="30"/>
      <c r="AD101" s="30"/>
      <c r="AE101" s="30"/>
      <c r="AF101" s="30"/>
      <c r="AG101" s="30"/>
      <c r="AH101" s="30"/>
      <c r="AI101" s="30"/>
      <c r="AJ101" s="30"/>
      <c r="AK101" s="30"/>
      <c r="AL101" s="30"/>
      <c r="AM101" s="30"/>
      <c r="AN101" s="30"/>
      <c r="AO101" s="30"/>
      <c r="AP101" s="30"/>
      <c r="AQ101" s="30"/>
      <c r="AR101" s="30"/>
      <c r="AS101" s="30"/>
      <c r="AT101" s="30"/>
      <c r="AU101" s="30"/>
      <c r="AV101" s="30"/>
      <c r="AW101" s="30"/>
      <c r="AX101" s="30"/>
      <c r="AY101" s="30"/>
      <c r="AZ101" s="30"/>
      <c r="BA101" s="30"/>
      <c r="BB101" s="30"/>
      <c r="BC101" s="30"/>
      <c r="BD101" s="30"/>
      <c r="BE101" s="30"/>
      <c r="BF101" s="30"/>
      <c r="BG101" s="30"/>
      <c r="BH101" s="30"/>
      <c r="BI101" s="30"/>
      <c r="BJ101" s="30"/>
      <c r="BK101" s="30"/>
      <c r="BL101" s="30"/>
      <c r="BM101" s="30"/>
      <c r="BN101" s="30"/>
      <c r="BO101" s="30"/>
      <c r="BP101" s="30"/>
      <c r="BQ101" s="30"/>
      <c r="BR101" s="30"/>
      <c r="BS101" s="30"/>
      <c r="BT101" s="30"/>
      <c r="BU101" s="30"/>
      <c r="BV101" s="30"/>
      <c r="BW101" s="30"/>
      <c r="BX101" s="30"/>
      <c r="BY101" s="30"/>
      <c r="BZ101" s="30"/>
      <c r="CA101" s="30"/>
      <c r="CB101" s="30"/>
      <c r="CC101" s="30"/>
      <c r="CD101" s="30"/>
      <c r="CE101" s="30"/>
      <c r="CF101" s="30"/>
      <c r="CG101" s="30"/>
      <c r="CH101" s="30"/>
      <c r="CI101" s="30"/>
      <c r="CJ101" s="30"/>
      <c r="CK101" s="30"/>
      <c r="CL101" s="30"/>
      <c r="CM101" s="30"/>
      <c r="CN101" s="30"/>
      <c r="CO101" s="30"/>
      <c r="CP101" s="30"/>
      <c r="CQ101" s="30"/>
      <c r="CR101" s="30"/>
      <c r="CS101" s="30"/>
      <c r="CT101" s="30"/>
      <c r="CU101" s="30"/>
      <c r="CV101" s="30"/>
      <c r="CW101" s="30"/>
      <c r="CX101" s="30"/>
      <c r="CY101" s="30"/>
      <c r="CZ101" s="30"/>
      <c r="DA101" s="30"/>
      <c r="DB101" s="30"/>
      <c r="DC101" s="30"/>
      <c r="DD101" s="30"/>
      <c r="DE101" s="30"/>
      <c r="DF101" s="30"/>
      <c r="DG101" s="30"/>
      <c r="DH101" s="30"/>
      <c r="DI101" s="30"/>
      <c r="DJ101" s="30"/>
      <c r="DK101" s="30"/>
      <c r="DL101" s="30"/>
      <c r="DM101" s="30"/>
      <c r="DN101" s="30"/>
      <c r="DO101" s="30"/>
      <c r="DP101" s="30"/>
      <c r="DQ101" s="30"/>
      <c r="DR101" s="30"/>
      <c r="DS101" s="30"/>
      <c r="DT101" s="30"/>
      <c r="DU101" s="30"/>
      <c r="DV101" s="30"/>
      <c r="DW101" s="30"/>
      <c r="DX101" s="30"/>
      <c r="DY101" s="30"/>
      <c r="DZ101" s="30"/>
      <c r="EA101" s="30"/>
      <c r="EB101" s="30"/>
      <c r="EC101" s="30"/>
      <c r="ED101" s="30"/>
      <c r="EE101" s="30"/>
      <c r="EF101" s="30"/>
      <c r="EG101" s="30"/>
      <c r="EH101" s="30"/>
      <c r="EI101" s="30"/>
      <c r="EJ101" s="30"/>
      <c r="EK101" s="30"/>
      <c r="EL101" s="30"/>
      <c r="EM101" s="30"/>
      <c r="EN101" s="30"/>
      <c r="EO101" s="30"/>
      <c r="EP101" s="30"/>
      <c r="EQ101" s="30"/>
      <c r="ER101" s="30"/>
      <c r="ES101" s="30"/>
      <c r="ET101" s="30"/>
      <c r="EU101" s="30"/>
      <c r="EV101" s="30"/>
      <c r="EW101" s="30"/>
      <c r="EX101" s="30"/>
      <c r="EY101" s="30"/>
      <c r="EZ101" s="30"/>
      <c r="FA101" s="30"/>
      <c r="FB101" s="30"/>
      <c r="FC101" s="30"/>
      <c r="FD101" s="30"/>
      <c r="FE101" s="30"/>
      <c r="FF101" s="30"/>
      <c r="FG101" s="30"/>
      <c r="FH101" s="30"/>
      <c r="FI101" s="30"/>
      <c r="FJ101" s="30"/>
      <c r="FK101" s="30"/>
      <c r="FL101" s="30"/>
      <c r="FM101" s="30"/>
      <c r="FN101" s="30"/>
      <c r="FO101" s="30"/>
      <c r="FP101" s="30"/>
      <c r="FQ101" s="30"/>
      <c r="FR101" s="30"/>
      <c r="FS101" s="30"/>
      <c r="FT101" s="30"/>
      <c r="FU101" s="30"/>
      <c r="FV101" s="30"/>
      <c r="FW101" s="30"/>
      <c r="FX101" s="30"/>
      <c r="FY101" s="30"/>
      <c r="FZ101" s="30"/>
      <c r="GA101" s="30"/>
      <c r="GB101" s="30"/>
      <c r="GC101" s="30"/>
      <c r="GD101" s="30"/>
      <c r="GE101" s="30"/>
      <c r="GF101" s="30"/>
      <c r="GG101" s="30"/>
      <c r="GH101" s="30"/>
      <c r="GI101" s="30"/>
      <c r="GJ101" s="30"/>
      <c r="GK101" s="30"/>
      <c r="GL101" s="30"/>
      <c r="GM101" s="30"/>
      <c r="GN101" s="30"/>
      <c r="GO101" s="30"/>
      <c r="GP101" s="30"/>
      <c r="GQ101" s="30"/>
      <c r="GR101" s="30"/>
      <c r="GS101" s="30"/>
      <c r="GT101" s="30"/>
      <c r="GU101" s="30"/>
      <c r="GV101" s="30"/>
      <c r="GW101" s="30"/>
      <c r="GX101" s="30"/>
      <c r="GY101" s="30"/>
      <c r="GZ101" s="30"/>
      <c r="HA101" s="30"/>
      <c r="HB101" s="30"/>
      <c r="HC101" s="30"/>
      <c r="HD101" s="30"/>
      <c r="HE101" s="30"/>
      <c r="HF101" s="30"/>
      <c r="HG101" s="30"/>
      <c r="HH101" s="30"/>
      <c r="HI101" s="30"/>
      <c r="HJ101" s="30"/>
      <c r="HK101" s="30"/>
      <c r="HL101" s="30"/>
      <c r="HM101" s="30"/>
      <c r="HN101" s="30"/>
      <c r="HO101" s="30"/>
      <c r="HP101" s="30"/>
      <c r="HQ101" s="30"/>
      <c r="HR101" s="30"/>
      <c r="HS101" s="30"/>
      <c r="HT101" s="30"/>
      <c r="HU101" s="30"/>
      <c r="HV101" s="30"/>
      <c r="HW101" s="30"/>
      <c r="HX101" s="30"/>
      <c r="HY101" s="30"/>
    </row>
    <row r="102" spans="1:233" customFormat="1" x14ac:dyDescent="0.2">
      <c r="A102" s="8" t="s">
        <v>42</v>
      </c>
      <c r="B102" s="20"/>
      <c r="C102" s="21"/>
      <c r="D102" s="22"/>
      <c r="E102" s="21"/>
      <c r="F102" s="23"/>
      <c r="G102" s="21"/>
      <c r="H102" s="21"/>
      <c r="I102" s="21"/>
      <c r="J102" s="21"/>
      <c r="K102" s="22"/>
      <c r="L102" s="24"/>
      <c r="M102" s="25"/>
      <c r="N102" s="23"/>
      <c r="O102" s="22"/>
      <c r="P102" s="46"/>
    </row>
    <row r="103" spans="1:233" customFormat="1" x14ac:dyDescent="0.2">
      <c r="A103" s="10" t="s">
        <v>17</v>
      </c>
      <c r="B103" s="11">
        <v>15036</v>
      </c>
      <c r="C103" s="11">
        <v>29210</v>
      </c>
      <c r="D103" s="12">
        <v>-14174</v>
      </c>
      <c r="E103" s="11">
        <v>3525</v>
      </c>
      <c r="F103" s="13">
        <v>1915</v>
      </c>
      <c r="G103" s="11">
        <v>2487</v>
      </c>
      <c r="H103" s="11">
        <v>0</v>
      </c>
      <c r="I103" s="11">
        <v>846</v>
      </c>
      <c r="J103" s="11"/>
      <c r="K103" s="12">
        <v>3799</v>
      </c>
      <c r="L103" s="14">
        <v>-10375</v>
      </c>
      <c r="M103" s="15">
        <v>10624</v>
      </c>
      <c r="N103" s="13">
        <v>3282</v>
      </c>
      <c r="O103" s="12">
        <v>-3033</v>
      </c>
      <c r="P103" s="46"/>
    </row>
    <row r="104" spans="1:233" s="30" customFormat="1" x14ac:dyDescent="0.2">
      <c r="A104" s="10" t="s">
        <v>18</v>
      </c>
      <c r="B104" s="11">
        <v>13568</v>
      </c>
      <c r="C104" s="11">
        <v>15608</v>
      </c>
      <c r="D104" s="12">
        <v>-2040</v>
      </c>
      <c r="E104" s="11">
        <v>2652</v>
      </c>
      <c r="F104" s="13">
        <v>258</v>
      </c>
      <c r="G104" s="11">
        <v>1691</v>
      </c>
      <c r="H104" s="11">
        <v>0</v>
      </c>
      <c r="I104" s="11">
        <v>473</v>
      </c>
      <c r="J104" s="11"/>
      <c r="K104" s="12">
        <v>1692</v>
      </c>
      <c r="L104" s="14">
        <v>-348</v>
      </c>
      <c r="M104" s="15">
        <v>9917</v>
      </c>
      <c r="N104" s="13">
        <v>3404</v>
      </c>
      <c r="O104" s="12">
        <v>6165</v>
      </c>
      <c r="P104" s="46"/>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c r="CS104"/>
      <c r="CT104"/>
      <c r="CU104"/>
      <c r="CV104"/>
      <c r="CW104"/>
      <c r="CX104"/>
      <c r="CY104"/>
      <c r="CZ104"/>
      <c r="DA104"/>
      <c r="DB104"/>
      <c r="DC104"/>
      <c r="DD104"/>
      <c r="DE104"/>
      <c r="DF104"/>
      <c r="DG104"/>
      <c r="DH104"/>
      <c r="DI104"/>
      <c r="DJ104"/>
      <c r="DK104"/>
      <c r="DL104"/>
      <c r="DM104"/>
      <c r="DN104"/>
      <c r="DO104"/>
      <c r="DP104"/>
      <c r="DQ104"/>
      <c r="DR104"/>
      <c r="DS104"/>
      <c r="DT104"/>
      <c r="DU104"/>
      <c r="DV104"/>
      <c r="DW104"/>
      <c r="DX104"/>
      <c r="DY104"/>
      <c r="DZ104"/>
      <c r="EA104"/>
      <c r="EB104"/>
      <c r="EC104"/>
      <c r="ED104"/>
      <c r="EE104"/>
      <c r="EF104"/>
      <c r="EG104"/>
      <c r="EH104"/>
      <c r="EI104"/>
      <c r="EJ104"/>
      <c r="EK104"/>
      <c r="EL104"/>
      <c r="EM104"/>
      <c r="EN104"/>
      <c r="EO104"/>
      <c r="EP104"/>
      <c r="EQ104"/>
      <c r="ER104"/>
      <c r="ES104"/>
      <c r="ET104"/>
      <c r="EU104"/>
      <c r="EV104"/>
      <c r="EW104"/>
      <c r="EX104"/>
      <c r="EY104"/>
      <c r="EZ104"/>
      <c r="FA104"/>
      <c r="FB104"/>
      <c r="FC104"/>
      <c r="FD104"/>
      <c r="FE104"/>
      <c r="FF104"/>
      <c r="FG104"/>
      <c r="FH104"/>
      <c r="FI104"/>
      <c r="FJ104"/>
      <c r="FK104"/>
      <c r="FL104"/>
      <c r="FM104"/>
      <c r="FN104"/>
      <c r="FO104"/>
      <c r="FP104"/>
      <c r="FQ104"/>
      <c r="FR104"/>
      <c r="FS104"/>
      <c r="FT104"/>
      <c r="FU104"/>
      <c r="FV104"/>
      <c r="FW104"/>
      <c r="FX104"/>
      <c r="FY104"/>
      <c r="FZ104"/>
      <c r="GA104"/>
      <c r="GB104"/>
      <c r="GC104"/>
      <c r="GD104"/>
      <c r="GE104"/>
      <c r="GF104"/>
      <c r="GG104"/>
      <c r="GH104"/>
      <c r="GI104"/>
      <c r="GJ104"/>
      <c r="GK104"/>
      <c r="GL104"/>
      <c r="GM104"/>
      <c r="GN104"/>
      <c r="GO104"/>
      <c r="GP104"/>
      <c r="GQ104"/>
      <c r="GR104"/>
      <c r="GS104"/>
      <c r="GT104"/>
      <c r="GU104"/>
      <c r="GV104"/>
      <c r="GW104"/>
      <c r="GX104"/>
      <c r="GY104"/>
      <c r="GZ104"/>
      <c r="HA104"/>
      <c r="HB104"/>
      <c r="HC104"/>
      <c r="HD104"/>
      <c r="HE104"/>
      <c r="HF104"/>
      <c r="HG104"/>
      <c r="HH104"/>
      <c r="HI104"/>
      <c r="HJ104"/>
      <c r="HK104"/>
      <c r="HL104"/>
      <c r="HM104"/>
      <c r="HN104"/>
      <c r="HO104"/>
      <c r="HP104"/>
      <c r="HQ104"/>
      <c r="HR104"/>
      <c r="HS104"/>
      <c r="HT104"/>
      <c r="HU104"/>
      <c r="HV104"/>
      <c r="HW104"/>
      <c r="HX104"/>
      <c r="HY104"/>
    </row>
    <row r="105" spans="1:233" customFormat="1" x14ac:dyDescent="0.2">
      <c r="A105" s="10" t="s">
        <v>15</v>
      </c>
      <c r="B105" s="11">
        <v>9460</v>
      </c>
      <c r="C105" s="11">
        <v>11432</v>
      </c>
      <c r="D105" s="12">
        <v>-1972</v>
      </c>
      <c r="E105" s="11">
        <v>2844</v>
      </c>
      <c r="F105" s="13">
        <v>1083</v>
      </c>
      <c r="G105" s="11">
        <v>1367</v>
      </c>
      <c r="H105" s="11">
        <v>0</v>
      </c>
      <c r="I105" s="11">
        <v>497</v>
      </c>
      <c r="J105" s="11"/>
      <c r="K105" s="12">
        <v>3057</v>
      </c>
      <c r="L105" s="14">
        <v>1085</v>
      </c>
      <c r="M105" s="15">
        <v>10142</v>
      </c>
      <c r="N105" s="13">
        <v>3674</v>
      </c>
      <c r="O105" s="12">
        <v>7553</v>
      </c>
      <c r="P105" s="46"/>
    </row>
    <row r="106" spans="1:233" customFormat="1" ht="13.5" thickBot="1" x14ac:dyDescent="0.25">
      <c r="A106" s="10" t="s">
        <v>16</v>
      </c>
      <c r="B106" s="11">
        <v>9472</v>
      </c>
      <c r="C106" s="11">
        <v>14509</v>
      </c>
      <c r="D106" s="12">
        <v>-5037</v>
      </c>
      <c r="E106" s="11">
        <v>3640</v>
      </c>
      <c r="F106" s="13">
        <v>1036</v>
      </c>
      <c r="G106" s="11">
        <v>1464</v>
      </c>
      <c r="H106" s="11">
        <v>0</v>
      </c>
      <c r="I106" s="11">
        <v>721</v>
      </c>
      <c r="J106" s="11"/>
      <c r="K106" s="12">
        <v>3933</v>
      </c>
      <c r="L106" s="14">
        <v>-1104</v>
      </c>
      <c r="M106" s="15">
        <v>10754</v>
      </c>
      <c r="N106" s="13">
        <v>3379</v>
      </c>
      <c r="O106" s="12">
        <v>6271</v>
      </c>
      <c r="P106" s="46"/>
    </row>
    <row r="107" spans="1:233" customFormat="1" ht="13.5" thickBot="1" x14ac:dyDescent="0.25">
      <c r="A107" s="38" t="s">
        <v>1</v>
      </c>
      <c r="B107" s="39">
        <v>47536</v>
      </c>
      <c r="C107" s="40">
        <v>70759</v>
      </c>
      <c r="D107" s="41">
        <v>-23223</v>
      </c>
      <c r="E107" s="39">
        <v>12661</v>
      </c>
      <c r="F107" s="40">
        <v>4292</v>
      </c>
      <c r="G107" s="39">
        <v>7009</v>
      </c>
      <c r="H107" s="39">
        <v>0</v>
      </c>
      <c r="I107" s="39">
        <v>2537</v>
      </c>
      <c r="J107" s="39"/>
      <c r="K107" s="42">
        <v>12481</v>
      </c>
      <c r="L107" s="43">
        <v>-10742</v>
      </c>
      <c r="M107" s="44">
        <v>41437</v>
      </c>
      <c r="N107" s="40">
        <v>13739</v>
      </c>
      <c r="O107" s="42">
        <v>16956</v>
      </c>
      <c r="P107" s="46"/>
      <c r="Q107" s="30"/>
      <c r="R107" s="30"/>
      <c r="S107" s="30"/>
      <c r="T107" s="30"/>
      <c r="U107" s="30"/>
      <c r="V107" s="30"/>
      <c r="W107" s="30"/>
      <c r="X107" s="30"/>
      <c r="Y107" s="30"/>
      <c r="Z107" s="30"/>
      <c r="AA107" s="30"/>
      <c r="AB107" s="30"/>
      <c r="AC107" s="30"/>
      <c r="AD107" s="30"/>
      <c r="AE107" s="30"/>
      <c r="AF107" s="30"/>
      <c r="AG107" s="30"/>
      <c r="AH107" s="30"/>
      <c r="AI107" s="30"/>
      <c r="AJ107" s="30"/>
      <c r="AK107" s="30"/>
      <c r="AL107" s="30"/>
      <c r="AM107" s="30"/>
      <c r="AN107" s="30"/>
      <c r="AO107" s="30"/>
      <c r="AP107" s="30"/>
      <c r="AQ107" s="30"/>
      <c r="AR107" s="30"/>
      <c r="AS107" s="30"/>
      <c r="AT107" s="30"/>
      <c r="AU107" s="30"/>
      <c r="AV107" s="30"/>
      <c r="AW107" s="30"/>
      <c r="AX107" s="30"/>
      <c r="AY107" s="30"/>
      <c r="AZ107" s="30"/>
      <c r="BA107" s="30"/>
      <c r="BB107" s="30"/>
      <c r="BC107" s="30"/>
      <c r="BD107" s="30"/>
      <c r="BE107" s="30"/>
      <c r="BF107" s="30"/>
      <c r="BG107" s="30"/>
      <c r="BH107" s="30"/>
      <c r="BI107" s="30"/>
      <c r="BJ107" s="30"/>
      <c r="BK107" s="30"/>
      <c r="BL107" s="30"/>
      <c r="BM107" s="30"/>
      <c r="BN107" s="30"/>
      <c r="BO107" s="30"/>
      <c r="BP107" s="30"/>
      <c r="BQ107" s="30"/>
      <c r="BR107" s="30"/>
      <c r="BS107" s="30"/>
      <c r="BT107" s="30"/>
      <c r="BU107" s="30"/>
      <c r="BV107" s="30"/>
      <c r="BW107" s="30"/>
      <c r="BX107" s="30"/>
      <c r="BY107" s="30"/>
      <c r="BZ107" s="30"/>
      <c r="CA107" s="30"/>
      <c r="CB107" s="30"/>
      <c r="CC107" s="30"/>
      <c r="CD107" s="30"/>
      <c r="CE107" s="30"/>
      <c r="CF107" s="30"/>
      <c r="CG107" s="30"/>
      <c r="CH107" s="30"/>
      <c r="CI107" s="30"/>
      <c r="CJ107" s="30"/>
      <c r="CK107" s="30"/>
      <c r="CL107" s="30"/>
      <c r="CM107" s="30"/>
      <c r="CN107" s="30"/>
      <c r="CO107" s="30"/>
      <c r="CP107" s="30"/>
      <c r="CQ107" s="30"/>
      <c r="CR107" s="30"/>
      <c r="CS107" s="30"/>
      <c r="CT107" s="30"/>
      <c r="CU107" s="30"/>
      <c r="CV107" s="30"/>
      <c r="CW107" s="30"/>
      <c r="CX107" s="30"/>
      <c r="CY107" s="30"/>
      <c r="CZ107" s="30"/>
      <c r="DA107" s="30"/>
      <c r="DB107" s="30"/>
      <c r="DC107" s="30"/>
      <c r="DD107" s="30"/>
      <c r="DE107" s="30"/>
      <c r="DF107" s="30"/>
      <c r="DG107" s="30"/>
      <c r="DH107" s="30"/>
      <c r="DI107" s="30"/>
      <c r="DJ107" s="30"/>
      <c r="DK107" s="30"/>
      <c r="DL107" s="30"/>
      <c r="DM107" s="30"/>
      <c r="DN107" s="30"/>
      <c r="DO107" s="30"/>
      <c r="DP107" s="30"/>
      <c r="DQ107" s="30"/>
      <c r="DR107" s="30"/>
      <c r="DS107" s="30"/>
      <c r="DT107" s="30"/>
      <c r="DU107" s="30"/>
      <c r="DV107" s="30"/>
      <c r="DW107" s="30"/>
      <c r="DX107" s="30"/>
      <c r="DY107" s="30"/>
      <c r="DZ107" s="30"/>
      <c r="EA107" s="30"/>
      <c r="EB107" s="30"/>
      <c r="EC107" s="30"/>
      <c r="ED107" s="30"/>
      <c r="EE107" s="30"/>
      <c r="EF107" s="30"/>
      <c r="EG107" s="30"/>
      <c r="EH107" s="30"/>
      <c r="EI107" s="30"/>
      <c r="EJ107" s="30"/>
      <c r="EK107" s="30"/>
      <c r="EL107" s="30"/>
      <c r="EM107" s="30"/>
      <c r="EN107" s="30"/>
      <c r="EO107" s="30"/>
      <c r="EP107" s="30"/>
      <c r="EQ107" s="30"/>
      <c r="ER107" s="30"/>
      <c r="ES107" s="30"/>
      <c r="ET107" s="30"/>
      <c r="EU107" s="30"/>
      <c r="EV107" s="30"/>
      <c r="EW107" s="30"/>
      <c r="EX107" s="30"/>
      <c r="EY107" s="30"/>
      <c r="EZ107" s="30"/>
      <c r="FA107" s="30"/>
      <c r="FB107" s="30"/>
      <c r="FC107" s="30"/>
      <c r="FD107" s="30"/>
      <c r="FE107" s="30"/>
      <c r="FF107" s="30"/>
      <c r="FG107" s="30"/>
      <c r="FH107" s="30"/>
      <c r="FI107" s="30"/>
      <c r="FJ107" s="30"/>
      <c r="FK107" s="30"/>
      <c r="FL107" s="30"/>
      <c r="FM107" s="30"/>
      <c r="FN107" s="30"/>
      <c r="FO107" s="30"/>
      <c r="FP107" s="30"/>
      <c r="FQ107" s="30"/>
      <c r="FR107" s="30"/>
      <c r="FS107" s="30"/>
      <c r="FT107" s="30"/>
      <c r="FU107" s="30"/>
      <c r="FV107" s="30"/>
      <c r="FW107" s="30"/>
      <c r="FX107" s="30"/>
      <c r="FY107" s="30"/>
      <c r="FZ107" s="30"/>
      <c r="GA107" s="30"/>
      <c r="GB107" s="30"/>
      <c r="GC107" s="30"/>
      <c r="GD107" s="30"/>
      <c r="GE107" s="30"/>
      <c r="GF107" s="30"/>
      <c r="GG107" s="30"/>
      <c r="GH107" s="30"/>
      <c r="GI107" s="30"/>
      <c r="GJ107" s="30"/>
      <c r="GK107" s="30"/>
      <c r="GL107" s="30"/>
      <c r="GM107" s="30"/>
      <c r="GN107" s="30"/>
      <c r="GO107" s="30"/>
      <c r="GP107" s="30"/>
      <c r="GQ107" s="30"/>
      <c r="GR107" s="30"/>
      <c r="GS107" s="30"/>
      <c r="GT107" s="30"/>
      <c r="GU107" s="30"/>
      <c r="GV107" s="30"/>
      <c r="GW107" s="30"/>
      <c r="GX107" s="30"/>
      <c r="GY107" s="30"/>
      <c r="GZ107" s="30"/>
      <c r="HA107" s="30"/>
      <c r="HB107" s="30"/>
      <c r="HC107" s="30"/>
      <c r="HD107" s="30"/>
      <c r="HE107" s="30"/>
      <c r="HF107" s="30"/>
      <c r="HG107" s="30"/>
      <c r="HH107" s="30"/>
      <c r="HI107" s="30"/>
      <c r="HJ107" s="30"/>
      <c r="HK107" s="30"/>
      <c r="HL107" s="30"/>
      <c r="HM107" s="30"/>
      <c r="HN107" s="30"/>
      <c r="HO107" s="30"/>
      <c r="HP107" s="30"/>
      <c r="HQ107" s="30"/>
      <c r="HR107" s="30"/>
      <c r="HS107" s="30"/>
      <c r="HT107" s="30"/>
      <c r="HU107" s="30"/>
      <c r="HV107" s="30"/>
      <c r="HW107" s="30"/>
      <c r="HX107" s="30"/>
      <c r="HY107" s="30"/>
    </row>
    <row r="108" spans="1:233" customFormat="1" x14ac:dyDescent="0.2">
      <c r="A108" s="8" t="s">
        <v>43</v>
      </c>
      <c r="B108" s="20"/>
      <c r="C108" s="21"/>
      <c r="D108" s="22"/>
      <c r="E108" s="21"/>
      <c r="F108" s="23"/>
      <c r="G108" s="21"/>
      <c r="H108" s="21"/>
      <c r="I108" s="21"/>
      <c r="J108" s="21"/>
      <c r="K108" s="22"/>
      <c r="L108" s="24"/>
      <c r="M108" s="25"/>
      <c r="N108" s="23"/>
      <c r="O108" s="22"/>
      <c r="P108" s="46"/>
    </row>
    <row r="109" spans="1:233" customFormat="1" x14ac:dyDescent="0.2">
      <c r="A109" s="10" t="s">
        <v>17</v>
      </c>
      <c r="B109" s="11">
        <v>19108</v>
      </c>
      <c r="C109" s="11">
        <v>22705</v>
      </c>
      <c r="D109" s="12">
        <v>-3597</v>
      </c>
      <c r="E109" s="11">
        <v>4208</v>
      </c>
      <c r="F109" s="13">
        <v>2147</v>
      </c>
      <c r="G109" s="11">
        <v>2243</v>
      </c>
      <c r="H109" s="11">
        <v>0</v>
      </c>
      <c r="I109" s="11">
        <v>769</v>
      </c>
      <c r="J109" s="11"/>
      <c r="K109" s="12">
        <v>4881</v>
      </c>
      <c r="L109" s="14">
        <v>1284</v>
      </c>
      <c r="M109" s="15">
        <v>10946</v>
      </c>
      <c r="N109" s="13">
        <v>3296</v>
      </c>
      <c r="O109" s="12">
        <v>8934</v>
      </c>
      <c r="P109" s="46"/>
    </row>
    <row r="110" spans="1:233" s="30" customFormat="1" x14ac:dyDescent="0.2">
      <c r="A110" s="10" t="s">
        <v>18</v>
      </c>
      <c r="B110" s="11">
        <v>16020</v>
      </c>
      <c r="C110" s="11">
        <v>12797</v>
      </c>
      <c r="D110" s="12">
        <v>3223</v>
      </c>
      <c r="E110" s="11">
        <v>3315</v>
      </c>
      <c r="F110" s="13">
        <v>427</v>
      </c>
      <c r="G110" s="11">
        <v>1467</v>
      </c>
      <c r="H110" s="11">
        <v>0</v>
      </c>
      <c r="I110" s="11">
        <v>431</v>
      </c>
      <c r="J110" s="11"/>
      <c r="K110" s="12">
        <v>2706</v>
      </c>
      <c r="L110" s="14">
        <v>5929</v>
      </c>
      <c r="M110" s="15">
        <v>10213</v>
      </c>
      <c r="N110" s="13">
        <v>3545</v>
      </c>
      <c r="O110" s="12">
        <v>12597</v>
      </c>
      <c r="P110" s="46"/>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c r="CD110"/>
      <c r="CE110"/>
      <c r="CF110"/>
      <c r="CG110"/>
      <c r="CH110"/>
      <c r="CI110"/>
      <c r="CJ110"/>
      <c r="CK110"/>
      <c r="CL110"/>
      <c r="CM110"/>
      <c r="CN110"/>
      <c r="CO110"/>
      <c r="CP110"/>
      <c r="CQ110"/>
      <c r="CR110"/>
      <c r="CS110"/>
      <c r="CT110"/>
      <c r="CU110"/>
      <c r="CV110"/>
      <c r="CW110"/>
      <c r="CX110"/>
      <c r="CY110"/>
      <c r="CZ110"/>
      <c r="DA110"/>
      <c r="DB110"/>
      <c r="DC110"/>
      <c r="DD110"/>
      <c r="DE110"/>
      <c r="DF110"/>
      <c r="DG110"/>
      <c r="DH110"/>
      <c r="DI110"/>
      <c r="DJ110"/>
      <c r="DK110"/>
      <c r="DL110"/>
      <c r="DM110"/>
      <c r="DN110"/>
      <c r="DO110"/>
      <c r="DP110"/>
      <c r="DQ110"/>
      <c r="DR110"/>
      <c r="DS110"/>
      <c r="DT110"/>
      <c r="DU110"/>
      <c r="DV110"/>
      <c r="DW110"/>
      <c r="DX110"/>
      <c r="DY110"/>
      <c r="DZ110"/>
      <c r="EA110"/>
      <c r="EB110"/>
      <c r="EC110"/>
      <c r="ED110"/>
      <c r="EE110"/>
      <c r="EF110"/>
      <c r="EG110"/>
      <c r="EH110"/>
      <c r="EI110"/>
      <c r="EJ110"/>
      <c r="EK110"/>
      <c r="EL110"/>
      <c r="EM110"/>
      <c r="EN110"/>
      <c r="EO110"/>
      <c r="EP110"/>
      <c r="EQ110"/>
      <c r="ER110"/>
      <c r="ES110"/>
      <c r="ET110"/>
      <c r="EU110"/>
      <c r="EV110"/>
      <c r="EW110"/>
      <c r="EX110"/>
      <c r="EY110"/>
      <c r="EZ110"/>
      <c r="FA110"/>
      <c r="FB110"/>
      <c r="FC110"/>
      <c r="FD110"/>
      <c r="FE110"/>
      <c r="FF110"/>
      <c r="FG110"/>
      <c r="FH110"/>
      <c r="FI110"/>
      <c r="FJ110"/>
      <c r="FK110"/>
      <c r="FL110"/>
      <c r="FM110"/>
      <c r="FN110"/>
      <c r="FO110"/>
      <c r="FP110"/>
      <c r="FQ110"/>
      <c r="FR110"/>
      <c r="FS110"/>
      <c r="FT110"/>
      <c r="FU110"/>
      <c r="FV110"/>
      <c r="FW110"/>
      <c r="FX110"/>
      <c r="FY110"/>
      <c r="FZ110"/>
      <c r="GA110"/>
      <c r="GB110"/>
      <c r="GC110"/>
      <c r="GD110"/>
      <c r="GE110"/>
      <c r="GF110"/>
      <c r="GG110"/>
      <c r="GH110"/>
      <c r="GI110"/>
      <c r="GJ110"/>
      <c r="GK110"/>
      <c r="GL110"/>
      <c r="GM110"/>
      <c r="GN110"/>
      <c r="GO110"/>
      <c r="GP110"/>
      <c r="GQ110"/>
      <c r="GR110"/>
      <c r="GS110"/>
      <c r="GT110"/>
      <c r="GU110"/>
      <c r="GV110"/>
      <c r="GW110"/>
      <c r="GX110"/>
      <c r="GY110"/>
      <c r="GZ110"/>
      <c r="HA110"/>
      <c r="HB110"/>
      <c r="HC110"/>
      <c r="HD110"/>
      <c r="HE110"/>
      <c r="HF110"/>
      <c r="HG110"/>
      <c r="HH110"/>
      <c r="HI110"/>
      <c r="HJ110"/>
      <c r="HK110"/>
      <c r="HL110"/>
      <c r="HM110"/>
      <c r="HN110"/>
      <c r="HO110"/>
      <c r="HP110"/>
      <c r="HQ110"/>
      <c r="HR110"/>
      <c r="HS110"/>
      <c r="HT110"/>
      <c r="HU110"/>
      <c r="HV110"/>
      <c r="HW110"/>
      <c r="HX110"/>
      <c r="HY110"/>
    </row>
    <row r="111" spans="1:233" customFormat="1" x14ac:dyDescent="0.2">
      <c r="A111" s="10" t="s">
        <v>15</v>
      </c>
      <c r="B111" s="11">
        <v>11447</v>
      </c>
      <c r="C111" s="11">
        <v>10553</v>
      </c>
      <c r="D111" s="12">
        <v>894</v>
      </c>
      <c r="E111" s="11">
        <v>3335</v>
      </c>
      <c r="F111" s="13">
        <v>1081</v>
      </c>
      <c r="G111" s="11">
        <v>968</v>
      </c>
      <c r="H111" s="11">
        <v>0</v>
      </c>
      <c r="I111" s="11">
        <v>452</v>
      </c>
      <c r="J111" s="11"/>
      <c r="K111" s="12">
        <v>3900</v>
      </c>
      <c r="L111" s="14">
        <v>4794</v>
      </c>
      <c r="M111" s="15">
        <v>10457</v>
      </c>
      <c r="N111" s="13">
        <v>3452</v>
      </c>
      <c r="O111" s="12">
        <v>11799</v>
      </c>
      <c r="P111" s="46"/>
    </row>
    <row r="112" spans="1:233" customFormat="1" ht="13.5" thickBot="1" x14ac:dyDescent="0.25">
      <c r="A112" s="10" t="s">
        <v>16</v>
      </c>
      <c r="B112" s="11">
        <v>11482</v>
      </c>
      <c r="C112" s="11">
        <v>13530</v>
      </c>
      <c r="D112" s="12">
        <v>-2048</v>
      </c>
      <c r="E112" s="11">
        <v>4166</v>
      </c>
      <c r="F112" s="13">
        <v>422</v>
      </c>
      <c r="G112" s="11">
        <v>1696</v>
      </c>
      <c r="H112" s="11">
        <v>0</v>
      </c>
      <c r="I112" s="11">
        <v>656</v>
      </c>
      <c r="J112" s="11"/>
      <c r="K112" s="12">
        <v>3548</v>
      </c>
      <c r="L112" s="14">
        <v>1500</v>
      </c>
      <c r="M112" s="15">
        <v>11490</v>
      </c>
      <c r="N112" s="13">
        <v>3394</v>
      </c>
      <c r="O112" s="19">
        <v>9596</v>
      </c>
      <c r="P112" s="46"/>
    </row>
    <row r="113" spans="1:233" customFormat="1" ht="13.5" thickBot="1" x14ac:dyDescent="0.25">
      <c r="A113" s="38" t="s">
        <v>1</v>
      </c>
      <c r="B113" s="39">
        <v>58057</v>
      </c>
      <c r="C113" s="40">
        <v>59585</v>
      </c>
      <c r="D113" s="41">
        <v>-1528</v>
      </c>
      <c r="E113" s="39">
        <v>15024</v>
      </c>
      <c r="F113" s="40">
        <v>4077</v>
      </c>
      <c r="G113" s="39">
        <v>6374</v>
      </c>
      <c r="H113" s="39">
        <v>0</v>
      </c>
      <c r="I113" s="39">
        <v>2308</v>
      </c>
      <c r="J113" s="39"/>
      <c r="K113" s="42">
        <v>15035</v>
      </c>
      <c r="L113" s="43">
        <v>13507</v>
      </c>
      <c r="M113" s="44">
        <v>43106</v>
      </c>
      <c r="N113" s="40">
        <v>13687</v>
      </c>
      <c r="O113" s="41">
        <v>42926</v>
      </c>
      <c r="P113" s="46"/>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30"/>
      <c r="AP113" s="30"/>
      <c r="AQ113" s="30"/>
      <c r="AR113" s="30"/>
      <c r="AS113" s="30"/>
      <c r="AT113" s="30"/>
      <c r="AU113" s="30"/>
      <c r="AV113" s="30"/>
      <c r="AW113" s="30"/>
      <c r="AX113" s="30"/>
      <c r="AY113" s="30"/>
      <c r="AZ113" s="30"/>
      <c r="BA113" s="30"/>
      <c r="BB113" s="30"/>
      <c r="BC113" s="30"/>
      <c r="BD113" s="30"/>
      <c r="BE113" s="30"/>
      <c r="BF113" s="30"/>
      <c r="BG113" s="30"/>
      <c r="BH113" s="30"/>
      <c r="BI113" s="30"/>
      <c r="BJ113" s="30"/>
      <c r="BK113" s="30"/>
      <c r="BL113" s="30"/>
      <c r="BM113" s="30"/>
      <c r="BN113" s="30"/>
      <c r="BO113" s="30"/>
      <c r="BP113" s="30"/>
      <c r="BQ113" s="30"/>
      <c r="BR113" s="30"/>
      <c r="BS113" s="30"/>
      <c r="BT113" s="30"/>
      <c r="BU113" s="30"/>
      <c r="BV113" s="30"/>
      <c r="BW113" s="30"/>
      <c r="BX113" s="30"/>
      <c r="BY113" s="30"/>
      <c r="BZ113" s="30"/>
      <c r="CA113" s="30"/>
      <c r="CB113" s="30"/>
      <c r="CC113" s="30"/>
      <c r="CD113" s="30"/>
      <c r="CE113" s="30"/>
      <c r="CF113" s="30"/>
      <c r="CG113" s="30"/>
      <c r="CH113" s="30"/>
      <c r="CI113" s="30"/>
      <c r="CJ113" s="30"/>
      <c r="CK113" s="30"/>
      <c r="CL113" s="30"/>
      <c r="CM113" s="30"/>
      <c r="CN113" s="30"/>
      <c r="CO113" s="30"/>
      <c r="CP113" s="30"/>
      <c r="CQ113" s="30"/>
      <c r="CR113" s="30"/>
      <c r="CS113" s="30"/>
      <c r="CT113" s="30"/>
      <c r="CU113" s="30"/>
      <c r="CV113" s="30"/>
      <c r="CW113" s="30"/>
      <c r="CX113" s="30"/>
      <c r="CY113" s="30"/>
      <c r="CZ113" s="30"/>
      <c r="DA113" s="30"/>
      <c r="DB113" s="30"/>
      <c r="DC113" s="30"/>
      <c r="DD113" s="30"/>
      <c r="DE113" s="30"/>
      <c r="DF113" s="30"/>
      <c r="DG113" s="30"/>
      <c r="DH113" s="30"/>
      <c r="DI113" s="30"/>
      <c r="DJ113" s="30"/>
      <c r="DK113" s="30"/>
      <c r="DL113" s="30"/>
      <c r="DM113" s="30"/>
      <c r="DN113" s="30"/>
      <c r="DO113" s="30"/>
      <c r="DP113" s="30"/>
      <c r="DQ113" s="30"/>
      <c r="DR113" s="30"/>
      <c r="DS113" s="30"/>
      <c r="DT113" s="30"/>
      <c r="DU113" s="30"/>
      <c r="DV113" s="30"/>
      <c r="DW113" s="30"/>
      <c r="DX113" s="30"/>
      <c r="DY113" s="30"/>
      <c r="DZ113" s="30"/>
      <c r="EA113" s="30"/>
      <c r="EB113" s="30"/>
      <c r="EC113" s="30"/>
      <c r="ED113" s="30"/>
      <c r="EE113" s="30"/>
      <c r="EF113" s="30"/>
      <c r="EG113" s="30"/>
      <c r="EH113" s="30"/>
      <c r="EI113" s="30"/>
      <c r="EJ113" s="30"/>
      <c r="EK113" s="30"/>
      <c r="EL113" s="30"/>
      <c r="EM113" s="30"/>
      <c r="EN113" s="30"/>
      <c r="EO113" s="30"/>
      <c r="EP113" s="30"/>
      <c r="EQ113" s="30"/>
      <c r="ER113" s="30"/>
      <c r="ES113" s="30"/>
      <c r="ET113" s="30"/>
      <c r="EU113" s="30"/>
      <c r="EV113" s="30"/>
      <c r="EW113" s="30"/>
      <c r="EX113" s="30"/>
      <c r="EY113" s="30"/>
      <c r="EZ113" s="30"/>
      <c r="FA113" s="30"/>
      <c r="FB113" s="30"/>
      <c r="FC113" s="30"/>
      <c r="FD113" s="30"/>
      <c r="FE113" s="30"/>
      <c r="FF113" s="30"/>
      <c r="FG113" s="30"/>
      <c r="FH113" s="30"/>
      <c r="FI113" s="30"/>
      <c r="FJ113" s="30"/>
      <c r="FK113" s="30"/>
      <c r="FL113" s="30"/>
      <c r="FM113" s="30"/>
      <c r="FN113" s="30"/>
      <c r="FO113" s="30"/>
      <c r="FP113" s="30"/>
      <c r="FQ113" s="30"/>
      <c r="FR113" s="30"/>
      <c r="FS113" s="30"/>
      <c r="FT113" s="30"/>
      <c r="FU113" s="30"/>
      <c r="FV113" s="30"/>
      <c r="FW113" s="30"/>
      <c r="FX113" s="30"/>
      <c r="FY113" s="30"/>
      <c r="FZ113" s="30"/>
      <c r="GA113" s="30"/>
      <c r="GB113" s="30"/>
      <c r="GC113" s="30"/>
      <c r="GD113" s="30"/>
      <c r="GE113" s="30"/>
      <c r="GF113" s="30"/>
      <c r="GG113" s="30"/>
      <c r="GH113" s="30"/>
      <c r="GI113" s="30"/>
      <c r="GJ113" s="30"/>
      <c r="GK113" s="30"/>
      <c r="GL113" s="30"/>
      <c r="GM113" s="30"/>
      <c r="GN113" s="30"/>
      <c r="GO113" s="30"/>
      <c r="GP113" s="30"/>
      <c r="GQ113" s="30"/>
      <c r="GR113" s="30"/>
      <c r="GS113" s="30"/>
      <c r="GT113" s="30"/>
      <c r="GU113" s="30"/>
      <c r="GV113" s="30"/>
      <c r="GW113" s="30"/>
      <c r="GX113" s="30"/>
      <c r="GY113" s="30"/>
      <c r="GZ113" s="30"/>
      <c r="HA113" s="30"/>
      <c r="HB113" s="30"/>
      <c r="HC113" s="30"/>
      <c r="HD113" s="30"/>
      <c r="HE113" s="30"/>
      <c r="HF113" s="30"/>
      <c r="HG113" s="30"/>
      <c r="HH113" s="30"/>
      <c r="HI113" s="30"/>
      <c r="HJ113" s="30"/>
      <c r="HK113" s="30"/>
      <c r="HL113" s="30"/>
      <c r="HM113" s="30"/>
      <c r="HN113" s="30"/>
      <c r="HO113" s="30"/>
      <c r="HP113" s="30"/>
      <c r="HQ113" s="30"/>
      <c r="HR113" s="30"/>
      <c r="HS113" s="30"/>
      <c r="HT113" s="30"/>
      <c r="HU113" s="30"/>
      <c r="HV113" s="30"/>
      <c r="HW113" s="30"/>
      <c r="HX113" s="30"/>
      <c r="HY113" s="30"/>
    </row>
    <row r="114" spans="1:233" customFormat="1" x14ac:dyDescent="0.2">
      <c r="A114" s="8" t="s">
        <v>44</v>
      </c>
      <c r="B114" s="20"/>
      <c r="C114" s="21"/>
      <c r="D114" s="22"/>
      <c r="E114" s="21"/>
      <c r="F114" s="23"/>
      <c r="G114" s="21"/>
      <c r="H114" s="21"/>
      <c r="I114" s="21"/>
      <c r="J114" s="21"/>
      <c r="K114" s="22"/>
      <c r="L114" s="24"/>
      <c r="M114" s="25"/>
      <c r="N114" s="23"/>
      <c r="O114" s="23"/>
      <c r="P114" s="46"/>
    </row>
    <row r="115" spans="1:233" customFormat="1" x14ac:dyDescent="0.2">
      <c r="A115" s="10" t="s">
        <v>17</v>
      </c>
      <c r="B115" s="11">
        <v>20985</v>
      </c>
      <c r="C115" s="11">
        <v>23750</v>
      </c>
      <c r="D115" s="12">
        <v>-2765</v>
      </c>
      <c r="E115" s="11">
        <v>4568</v>
      </c>
      <c r="F115" s="13">
        <v>1163</v>
      </c>
      <c r="G115" s="11">
        <v>2315</v>
      </c>
      <c r="H115" s="11">
        <v>0</v>
      </c>
      <c r="I115" s="11">
        <v>775</v>
      </c>
      <c r="J115" s="11"/>
      <c r="K115" s="12">
        <v>4191</v>
      </c>
      <c r="L115" s="14">
        <v>1426</v>
      </c>
      <c r="M115" s="15">
        <v>11093</v>
      </c>
      <c r="N115" s="13">
        <v>3335</v>
      </c>
      <c r="O115" s="19">
        <v>9184</v>
      </c>
      <c r="P115" s="46"/>
    </row>
    <row r="116" spans="1:233" s="30" customFormat="1" x14ac:dyDescent="0.2">
      <c r="A116" s="10" t="s">
        <v>18</v>
      </c>
      <c r="B116" s="11">
        <v>17515</v>
      </c>
      <c r="C116" s="11">
        <v>13276</v>
      </c>
      <c r="D116" s="12">
        <v>4239</v>
      </c>
      <c r="E116" s="11">
        <v>4104</v>
      </c>
      <c r="F116" s="13">
        <v>-786</v>
      </c>
      <c r="G116" s="11">
        <v>1470</v>
      </c>
      <c r="H116" s="11">
        <v>0</v>
      </c>
      <c r="I116" s="11">
        <v>434</v>
      </c>
      <c r="J116" s="11"/>
      <c r="K116" s="12">
        <v>2282</v>
      </c>
      <c r="L116" s="14">
        <v>6521</v>
      </c>
      <c r="M116" s="15">
        <v>10311</v>
      </c>
      <c r="N116" s="13">
        <v>3673</v>
      </c>
      <c r="O116" s="19">
        <v>13159</v>
      </c>
      <c r="P116" s="46"/>
      <c r="Q116"/>
      <c r="R116"/>
      <c r="S116"/>
      <c r="T116"/>
      <c r="U116"/>
      <c r="V116"/>
      <c r="W116"/>
      <c r="X116"/>
      <c r="Y116"/>
      <c r="Z116"/>
      <c r="AA116"/>
      <c r="AB116"/>
      <c r="AC116"/>
      <c r="AD116"/>
      <c r="AE116"/>
      <c r="AF116"/>
      <c r="AG116"/>
      <c r="AH116"/>
      <c r="AI116"/>
      <c r="AJ116"/>
      <c r="AK116"/>
      <c r="AL116"/>
      <c r="AM116"/>
      <c r="AN116"/>
      <c r="AO116"/>
      <c r="AP116"/>
      <c r="AQ116"/>
      <c r="AR116"/>
      <c r="AS116"/>
      <c r="AT116"/>
      <c r="AU116"/>
      <c r="AV116"/>
      <c r="AW116"/>
      <c r="AX116"/>
      <c r="AY116"/>
      <c r="AZ116"/>
      <c r="BA116"/>
      <c r="BB116"/>
      <c r="BC116"/>
      <c r="BD116"/>
      <c r="BE116"/>
      <c r="BF116"/>
      <c r="BG116"/>
      <c r="BH116"/>
      <c r="BI116"/>
      <c r="BJ116"/>
      <c r="BK116"/>
      <c r="BL116"/>
      <c r="BM116"/>
      <c r="BN116"/>
      <c r="BO116"/>
      <c r="BP116"/>
      <c r="BQ116"/>
      <c r="BR116"/>
      <c r="BS116"/>
      <c r="BT116"/>
      <c r="BU116"/>
      <c r="BV116"/>
      <c r="BW116"/>
      <c r="BX116"/>
      <c r="BY116"/>
      <c r="BZ116"/>
      <c r="CA116"/>
      <c r="CB116"/>
      <c r="CC116"/>
      <c r="CD116"/>
      <c r="CE116"/>
      <c r="CF116"/>
      <c r="CG116"/>
      <c r="CH116"/>
      <c r="CI116"/>
      <c r="CJ116"/>
      <c r="CK116"/>
      <c r="CL116"/>
      <c r="CM116"/>
      <c r="CN116"/>
      <c r="CO116"/>
      <c r="CP116"/>
      <c r="CQ116"/>
      <c r="CR116"/>
      <c r="CS116"/>
      <c r="CT116"/>
      <c r="CU116"/>
      <c r="CV116"/>
      <c r="CW116"/>
      <c r="CX116"/>
      <c r="CY116"/>
      <c r="CZ116"/>
      <c r="DA116"/>
      <c r="DB116"/>
      <c r="DC116"/>
      <c r="DD116"/>
      <c r="DE116"/>
      <c r="DF116"/>
      <c r="DG116"/>
      <c r="DH116"/>
      <c r="DI116"/>
      <c r="DJ116"/>
      <c r="DK116"/>
      <c r="DL116"/>
      <c r="DM116"/>
      <c r="DN116"/>
      <c r="DO116"/>
      <c r="DP116"/>
      <c r="DQ116"/>
      <c r="DR116"/>
      <c r="DS116"/>
      <c r="DT116"/>
      <c r="DU116"/>
      <c r="DV116"/>
      <c r="DW116"/>
      <c r="DX116"/>
      <c r="DY116"/>
      <c r="DZ116"/>
      <c r="EA116"/>
      <c r="EB116"/>
      <c r="EC116"/>
      <c r="ED116"/>
      <c r="EE116"/>
      <c r="EF116"/>
      <c r="EG116"/>
      <c r="EH116"/>
      <c r="EI116"/>
      <c r="EJ116"/>
      <c r="EK116"/>
      <c r="EL116"/>
      <c r="EM116"/>
      <c r="EN116"/>
      <c r="EO116"/>
      <c r="EP116"/>
      <c r="EQ116"/>
      <c r="ER116"/>
      <c r="ES116"/>
      <c r="ET116"/>
      <c r="EU116"/>
      <c r="EV116"/>
      <c r="EW116"/>
      <c r="EX116"/>
      <c r="EY116"/>
      <c r="EZ116"/>
      <c r="FA116"/>
      <c r="FB116"/>
      <c r="FC116"/>
      <c r="FD116"/>
      <c r="FE116"/>
      <c r="FF116"/>
      <c r="FG116"/>
      <c r="FH116"/>
      <c r="FI116"/>
      <c r="FJ116"/>
      <c r="FK116"/>
      <c r="FL116"/>
      <c r="FM116"/>
      <c r="FN116"/>
      <c r="FO116"/>
      <c r="FP116"/>
      <c r="FQ116"/>
      <c r="FR116"/>
      <c r="FS116"/>
      <c r="FT116"/>
      <c r="FU116"/>
      <c r="FV116"/>
      <c r="FW116"/>
      <c r="FX116"/>
      <c r="FY116"/>
      <c r="FZ116"/>
      <c r="GA116"/>
      <c r="GB116"/>
      <c r="GC116"/>
      <c r="GD116"/>
      <c r="GE116"/>
      <c r="GF116"/>
      <c r="GG116"/>
      <c r="GH116"/>
      <c r="GI116"/>
      <c r="GJ116"/>
      <c r="GK116"/>
      <c r="GL116"/>
      <c r="GM116"/>
      <c r="GN116"/>
      <c r="GO116"/>
      <c r="GP116"/>
      <c r="GQ116"/>
      <c r="GR116"/>
      <c r="GS116"/>
      <c r="GT116"/>
      <c r="GU116"/>
      <c r="GV116"/>
      <c r="GW116"/>
      <c r="GX116"/>
      <c r="GY116"/>
      <c r="GZ116"/>
      <c r="HA116"/>
      <c r="HB116"/>
      <c r="HC116"/>
      <c r="HD116"/>
      <c r="HE116"/>
      <c r="HF116"/>
      <c r="HG116"/>
      <c r="HH116"/>
      <c r="HI116"/>
      <c r="HJ116"/>
      <c r="HK116"/>
      <c r="HL116"/>
      <c r="HM116"/>
      <c r="HN116"/>
      <c r="HO116"/>
      <c r="HP116"/>
      <c r="HQ116"/>
      <c r="HR116"/>
      <c r="HS116"/>
      <c r="HT116"/>
      <c r="HU116"/>
      <c r="HV116"/>
      <c r="HW116"/>
      <c r="HX116"/>
      <c r="HY116"/>
    </row>
    <row r="117" spans="1:233" customFormat="1" x14ac:dyDescent="0.2">
      <c r="A117" s="10" t="s">
        <v>15</v>
      </c>
      <c r="B117" s="11">
        <v>12527</v>
      </c>
      <c r="C117" s="16">
        <v>11211</v>
      </c>
      <c r="D117" s="12">
        <v>1316</v>
      </c>
      <c r="E117" s="16">
        <v>3934</v>
      </c>
      <c r="F117" s="17">
        <v>947</v>
      </c>
      <c r="G117" s="16">
        <v>967</v>
      </c>
      <c r="H117" s="11">
        <v>0</v>
      </c>
      <c r="I117" s="16">
        <v>456</v>
      </c>
      <c r="J117" s="16"/>
      <c r="K117" s="12">
        <v>4370</v>
      </c>
      <c r="L117" s="14">
        <v>5686</v>
      </c>
      <c r="M117" s="18">
        <v>10766</v>
      </c>
      <c r="N117" s="17">
        <v>3587</v>
      </c>
      <c r="O117" s="19">
        <v>12865</v>
      </c>
      <c r="P117" s="46"/>
    </row>
    <row r="118" spans="1:233" customFormat="1" ht="13.5" thickBot="1" x14ac:dyDescent="0.25">
      <c r="A118" s="10" t="s">
        <v>16</v>
      </c>
      <c r="B118" s="16">
        <v>16840</v>
      </c>
      <c r="C118" s="16">
        <v>14037</v>
      </c>
      <c r="D118" s="12">
        <v>2803</v>
      </c>
      <c r="E118" s="16">
        <v>5386</v>
      </c>
      <c r="F118" s="17">
        <v>279</v>
      </c>
      <c r="G118" s="16">
        <v>1669</v>
      </c>
      <c r="H118" s="11">
        <v>0</v>
      </c>
      <c r="I118" s="16">
        <v>661</v>
      </c>
      <c r="J118" s="16"/>
      <c r="K118" s="12">
        <v>4657</v>
      </c>
      <c r="L118" s="14">
        <v>7460</v>
      </c>
      <c r="M118" s="18">
        <v>11394</v>
      </c>
      <c r="N118" s="17">
        <v>3384</v>
      </c>
      <c r="O118" s="19">
        <v>15470</v>
      </c>
      <c r="P118" s="46"/>
    </row>
    <row r="119" spans="1:233" customFormat="1" ht="13.5" thickBot="1" x14ac:dyDescent="0.25">
      <c r="A119" s="38" t="s">
        <v>1</v>
      </c>
      <c r="B119" s="44">
        <v>67867</v>
      </c>
      <c r="C119" s="40">
        <v>62274</v>
      </c>
      <c r="D119" s="41">
        <v>5593</v>
      </c>
      <c r="E119" s="44">
        <v>17992</v>
      </c>
      <c r="F119" s="40">
        <v>1603</v>
      </c>
      <c r="G119" s="86">
        <v>6421</v>
      </c>
      <c r="H119" s="86">
        <v>0</v>
      </c>
      <c r="I119" s="86">
        <v>2326</v>
      </c>
      <c r="J119" s="86"/>
      <c r="K119" s="42">
        <v>15500</v>
      </c>
      <c r="L119" s="43">
        <v>21093</v>
      </c>
      <c r="M119" s="44">
        <v>43564</v>
      </c>
      <c r="N119" s="40">
        <v>13979</v>
      </c>
      <c r="O119" s="41">
        <v>50678</v>
      </c>
      <c r="P119" s="46"/>
      <c r="Q119" s="30"/>
      <c r="R119" s="30"/>
      <c r="S119" s="30"/>
      <c r="T119" s="30"/>
      <c r="U119" s="30"/>
      <c r="V119" s="30"/>
      <c r="W119" s="30"/>
      <c r="X119" s="30"/>
      <c r="Y119" s="30"/>
      <c r="Z119" s="30"/>
      <c r="AA119" s="30"/>
      <c r="AB119" s="30"/>
      <c r="AC119" s="30"/>
      <c r="AD119" s="30"/>
      <c r="AE119" s="30"/>
      <c r="AF119" s="30"/>
      <c r="AG119" s="30"/>
      <c r="AH119" s="30"/>
      <c r="AI119" s="30"/>
      <c r="AJ119" s="30"/>
      <c r="AK119" s="30"/>
      <c r="AL119" s="30"/>
      <c r="AM119" s="30"/>
      <c r="AN119" s="30"/>
      <c r="AO119" s="30"/>
      <c r="AP119" s="30"/>
      <c r="AQ119" s="30"/>
      <c r="AR119" s="30"/>
      <c r="AS119" s="30"/>
      <c r="AT119" s="30"/>
      <c r="AU119" s="30"/>
      <c r="AV119" s="30"/>
      <c r="AW119" s="30"/>
      <c r="AX119" s="30"/>
      <c r="AY119" s="30"/>
      <c r="AZ119" s="30"/>
      <c r="BA119" s="30"/>
      <c r="BB119" s="30"/>
      <c r="BC119" s="30"/>
      <c r="BD119" s="30"/>
      <c r="BE119" s="30"/>
      <c r="BF119" s="30"/>
      <c r="BG119" s="30"/>
      <c r="BH119" s="30"/>
      <c r="BI119" s="30"/>
      <c r="BJ119" s="30"/>
      <c r="BK119" s="30"/>
      <c r="BL119" s="30"/>
      <c r="BM119" s="30"/>
      <c r="BN119" s="30"/>
      <c r="BO119" s="30"/>
      <c r="BP119" s="30"/>
      <c r="BQ119" s="30"/>
      <c r="BR119" s="30"/>
      <c r="BS119" s="30"/>
      <c r="BT119" s="30"/>
      <c r="BU119" s="30"/>
      <c r="BV119" s="30"/>
      <c r="BW119" s="30"/>
      <c r="BX119" s="30"/>
      <c r="BY119" s="30"/>
      <c r="BZ119" s="30"/>
      <c r="CA119" s="30"/>
      <c r="CB119" s="30"/>
      <c r="CC119" s="30"/>
      <c r="CD119" s="30"/>
      <c r="CE119" s="30"/>
      <c r="CF119" s="30"/>
      <c r="CG119" s="30"/>
      <c r="CH119" s="30"/>
      <c r="CI119" s="30"/>
      <c r="CJ119" s="30"/>
      <c r="CK119" s="30"/>
      <c r="CL119" s="30"/>
      <c r="CM119" s="30"/>
      <c r="CN119" s="30"/>
      <c r="CO119" s="30"/>
      <c r="CP119" s="30"/>
      <c r="CQ119" s="30"/>
      <c r="CR119" s="30"/>
      <c r="CS119" s="30"/>
      <c r="CT119" s="30"/>
      <c r="CU119" s="30"/>
      <c r="CV119" s="30"/>
      <c r="CW119" s="30"/>
      <c r="CX119" s="30"/>
      <c r="CY119" s="30"/>
      <c r="CZ119" s="30"/>
      <c r="DA119" s="30"/>
      <c r="DB119" s="30"/>
      <c r="DC119" s="30"/>
      <c r="DD119" s="30"/>
      <c r="DE119" s="30"/>
      <c r="DF119" s="30"/>
      <c r="DG119" s="30"/>
      <c r="DH119" s="30"/>
      <c r="DI119" s="30"/>
      <c r="DJ119" s="30"/>
      <c r="DK119" s="30"/>
      <c r="DL119" s="30"/>
      <c r="DM119" s="30"/>
      <c r="DN119" s="30"/>
      <c r="DO119" s="30"/>
      <c r="DP119" s="30"/>
      <c r="DQ119" s="30"/>
      <c r="DR119" s="30"/>
      <c r="DS119" s="30"/>
      <c r="DT119" s="30"/>
      <c r="DU119" s="30"/>
      <c r="DV119" s="30"/>
      <c r="DW119" s="30"/>
      <c r="DX119" s="30"/>
      <c r="DY119" s="30"/>
      <c r="DZ119" s="30"/>
      <c r="EA119" s="30"/>
      <c r="EB119" s="30"/>
      <c r="EC119" s="30"/>
      <c r="ED119" s="30"/>
      <c r="EE119" s="30"/>
      <c r="EF119" s="30"/>
      <c r="EG119" s="30"/>
      <c r="EH119" s="30"/>
      <c r="EI119" s="30"/>
      <c r="EJ119" s="30"/>
      <c r="EK119" s="30"/>
      <c r="EL119" s="30"/>
      <c r="EM119" s="30"/>
      <c r="EN119" s="30"/>
      <c r="EO119" s="30"/>
      <c r="EP119" s="30"/>
      <c r="EQ119" s="30"/>
      <c r="ER119" s="30"/>
      <c r="ES119" s="30"/>
      <c r="ET119" s="30"/>
      <c r="EU119" s="30"/>
      <c r="EV119" s="30"/>
      <c r="EW119" s="30"/>
      <c r="EX119" s="30"/>
      <c r="EY119" s="30"/>
      <c r="EZ119" s="30"/>
      <c r="FA119" s="30"/>
      <c r="FB119" s="30"/>
      <c r="FC119" s="30"/>
      <c r="FD119" s="30"/>
      <c r="FE119" s="30"/>
      <c r="FF119" s="30"/>
      <c r="FG119" s="30"/>
      <c r="FH119" s="30"/>
      <c r="FI119" s="30"/>
      <c r="FJ119" s="30"/>
      <c r="FK119" s="30"/>
      <c r="FL119" s="30"/>
      <c r="FM119" s="30"/>
      <c r="FN119" s="30"/>
      <c r="FO119" s="30"/>
      <c r="FP119" s="30"/>
      <c r="FQ119" s="30"/>
      <c r="FR119" s="30"/>
      <c r="FS119" s="30"/>
      <c r="FT119" s="30"/>
      <c r="FU119" s="30"/>
      <c r="FV119" s="30"/>
      <c r="FW119" s="30"/>
      <c r="FX119" s="30"/>
      <c r="FY119" s="30"/>
      <c r="FZ119" s="30"/>
      <c r="GA119" s="30"/>
      <c r="GB119" s="30"/>
      <c r="GC119" s="30"/>
      <c r="GD119" s="30"/>
      <c r="GE119" s="30"/>
      <c r="GF119" s="30"/>
      <c r="GG119" s="30"/>
      <c r="GH119" s="30"/>
      <c r="GI119" s="30"/>
      <c r="GJ119" s="30"/>
      <c r="GK119" s="30"/>
      <c r="GL119" s="30"/>
      <c r="GM119" s="30"/>
      <c r="GN119" s="30"/>
      <c r="GO119" s="30"/>
      <c r="GP119" s="30"/>
      <c r="GQ119" s="30"/>
      <c r="GR119" s="30"/>
      <c r="GS119" s="30"/>
      <c r="GT119" s="30"/>
      <c r="GU119" s="30"/>
      <c r="GV119" s="30"/>
      <c r="GW119" s="30"/>
      <c r="GX119" s="30"/>
      <c r="GY119" s="30"/>
      <c r="GZ119" s="30"/>
      <c r="HA119" s="30"/>
      <c r="HB119" s="30"/>
      <c r="HC119" s="30"/>
      <c r="HD119" s="30"/>
      <c r="HE119" s="30"/>
      <c r="HF119" s="30"/>
      <c r="HG119" s="30"/>
      <c r="HH119" s="30"/>
      <c r="HI119" s="30"/>
      <c r="HJ119" s="30"/>
      <c r="HK119" s="30"/>
      <c r="HL119" s="30"/>
      <c r="HM119" s="30"/>
      <c r="HN119" s="30"/>
      <c r="HO119" s="30"/>
      <c r="HP119" s="30"/>
      <c r="HQ119" s="30"/>
      <c r="HR119" s="30"/>
      <c r="HS119" s="30"/>
      <c r="HT119" s="30"/>
      <c r="HU119" s="30"/>
      <c r="HV119" s="30"/>
      <c r="HW119" s="30"/>
      <c r="HX119" s="30"/>
      <c r="HY119" s="30"/>
    </row>
    <row r="120" spans="1:233" customFormat="1" x14ac:dyDescent="0.2">
      <c r="A120" s="8" t="s">
        <v>45</v>
      </c>
      <c r="B120" s="91"/>
      <c r="C120" s="26"/>
      <c r="D120" s="23"/>
      <c r="E120" s="25"/>
      <c r="F120" s="78"/>
      <c r="G120" s="49"/>
      <c r="H120" s="48"/>
      <c r="I120" s="48"/>
      <c r="J120" s="77"/>
      <c r="K120" s="23"/>
      <c r="L120" s="24"/>
      <c r="M120" s="25"/>
      <c r="N120" s="23"/>
      <c r="O120" s="23"/>
      <c r="P120" s="46"/>
    </row>
    <row r="121" spans="1:233" customFormat="1" x14ac:dyDescent="0.2">
      <c r="A121" s="10" t="s">
        <v>17</v>
      </c>
      <c r="B121" s="15">
        <v>25082</v>
      </c>
      <c r="C121" s="13">
        <v>20596</v>
      </c>
      <c r="D121" s="19">
        <v>4486</v>
      </c>
      <c r="E121" s="15">
        <v>5321</v>
      </c>
      <c r="F121" s="54">
        <v>-57</v>
      </c>
      <c r="G121" s="15">
        <v>2437</v>
      </c>
      <c r="H121" s="54">
        <v>0</v>
      </c>
      <c r="I121" s="54">
        <v>912</v>
      </c>
      <c r="J121" s="13"/>
      <c r="K121" s="19">
        <v>3739</v>
      </c>
      <c r="L121" s="14">
        <v>8225</v>
      </c>
      <c r="M121" s="15">
        <v>10861</v>
      </c>
      <c r="N121" s="13">
        <v>3426</v>
      </c>
      <c r="O121" s="19">
        <v>15660</v>
      </c>
      <c r="P121" s="46"/>
    </row>
    <row r="122" spans="1:233" s="30" customFormat="1" x14ac:dyDescent="0.2">
      <c r="A122" s="10" t="s">
        <v>18</v>
      </c>
      <c r="B122" s="15">
        <v>12108</v>
      </c>
      <c r="C122" s="13">
        <v>10188</v>
      </c>
      <c r="D122" s="19">
        <v>1920</v>
      </c>
      <c r="E122" s="15">
        <v>4446</v>
      </c>
      <c r="F122" s="54">
        <v>-1568</v>
      </c>
      <c r="G122" s="15">
        <v>1510</v>
      </c>
      <c r="H122" s="54">
        <v>0</v>
      </c>
      <c r="I122" s="54">
        <v>511</v>
      </c>
      <c r="J122" s="13"/>
      <c r="K122" s="19">
        <v>1879</v>
      </c>
      <c r="L122" s="14">
        <v>3799</v>
      </c>
      <c r="M122" s="15">
        <v>9983</v>
      </c>
      <c r="N122" s="13">
        <v>3671</v>
      </c>
      <c r="O122" s="19">
        <v>10111</v>
      </c>
      <c r="P122" s="46"/>
      <c r="Q122"/>
      <c r="R122"/>
      <c r="S122"/>
      <c r="T122"/>
      <c r="U122"/>
      <c r="V122"/>
      <c r="W122"/>
      <c r="X122"/>
      <c r="Y122"/>
      <c r="Z122"/>
      <c r="AA122"/>
      <c r="AB122"/>
      <c r="AC122"/>
      <c r="AD122"/>
      <c r="AE122"/>
      <c r="AF122"/>
      <c r="AG122"/>
      <c r="AH122"/>
      <c r="AI122"/>
      <c r="AJ122"/>
      <c r="AK122"/>
      <c r="AL122"/>
      <c r="AM122"/>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c r="CE122"/>
      <c r="CF122"/>
      <c r="CG122"/>
      <c r="CH122"/>
      <c r="CI122"/>
      <c r="CJ122"/>
      <c r="CK122"/>
      <c r="CL122"/>
      <c r="CM122"/>
      <c r="CN122"/>
      <c r="CO122"/>
      <c r="CP122"/>
      <c r="CQ122"/>
      <c r="CR122"/>
      <c r="CS122"/>
      <c r="CT122"/>
      <c r="CU122"/>
      <c r="CV122"/>
      <c r="CW122"/>
      <c r="CX122"/>
      <c r="CY122"/>
      <c r="CZ122"/>
      <c r="DA122"/>
      <c r="DB122"/>
      <c r="DC122"/>
      <c r="DD122"/>
      <c r="DE122"/>
      <c r="DF122"/>
      <c r="DG122"/>
      <c r="DH122"/>
      <c r="DI122"/>
      <c r="DJ122"/>
      <c r="DK122"/>
      <c r="DL122"/>
      <c r="DM122"/>
      <c r="DN122"/>
      <c r="DO122"/>
      <c r="DP122"/>
      <c r="DQ122"/>
      <c r="DR122"/>
      <c r="DS122"/>
      <c r="DT122"/>
      <c r="DU122"/>
      <c r="DV122"/>
      <c r="DW122"/>
      <c r="DX122"/>
      <c r="DY122"/>
      <c r="DZ122"/>
      <c r="EA122"/>
      <c r="EB122"/>
      <c r="EC122"/>
      <c r="ED122"/>
      <c r="EE122"/>
      <c r="EF122"/>
      <c r="EG122"/>
      <c r="EH122"/>
      <c r="EI122"/>
      <c r="EJ122"/>
      <c r="EK122"/>
      <c r="EL122"/>
      <c r="EM122"/>
      <c r="EN122"/>
      <c r="EO122"/>
      <c r="EP122"/>
      <c r="EQ122"/>
      <c r="ER122"/>
      <c r="ES122"/>
      <c r="ET122"/>
      <c r="EU122"/>
      <c r="EV122"/>
      <c r="EW122"/>
      <c r="EX122"/>
      <c r="EY122"/>
      <c r="EZ122"/>
      <c r="FA122"/>
      <c r="FB122"/>
      <c r="FC122"/>
      <c r="FD122"/>
      <c r="FE122"/>
      <c r="FF122"/>
      <c r="FG122"/>
      <c r="FH122"/>
      <c r="FI122"/>
      <c r="FJ122"/>
      <c r="FK122"/>
      <c r="FL122"/>
      <c r="FM122"/>
      <c r="FN122"/>
      <c r="FO122"/>
      <c r="FP122"/>
      <c r="FQ122"/>
      <c r="FR122"/>
      <c r="FS122"/>
      <c r="FT122"/>
      <c r="FU122"/>
      <c r="FV122"/>
      <c r="FW122"/>
      <c r="FX122"/>
      <c r="FY122"/>
      <c r="FZ122"/>
      <c r="GA122"/>
      <c r="GB122"/>
      <c r="GC122"/>
      <c r="GD122"/>
      <c r="GE122"/>
      <c r="GF122"/>
      <c r="GG122"/>
      <c r="GH122"/>
      <c r="GI122"/>
      <c r="GJ122"/>
      <c r="GK122"/>
      <c r="GL122"/>
      <c r="GM122"/>
      <c r="GN122"/>
      <c r="GO122"/>
      <c r="GP122"/>
      <c r="GQ122"/>
      <c r="GR122"/>
      <c r="GS122"/>
      <c r="GT122"/>
      <c r="GU122"/>
      <c r="GV122"/>
      <c r="GW122"/>
      <c r="GX122"/>
      <c r="GY122"/>
      <c r="GZ122"/>
      <c r="HA122"/>
      <c r="HB122"/>
      <c r="HC122"/>
      <c r="HD122"/>
      <c r="HE122"/>
      <c r="HF122"/>
      <c r="HG122"/>
      <c r="HH122"/>
      <c r="HI122"/>
      <c r="HJ122"/>
      <c r="HK122"/>
      <c r="HL122"/>
      <c r="HM122"/>
      <c r="HN122"/>
      <c r="HO122"/>
      <c r="HP122"/>
      <c r="HQ122"/>
      <c r="HR122"/>
      <c r="HS122"/>
      <c r="HT122"/>
      <c r="HU122"/>
      <c r="HV122"/>
      <c r="HW122"/>
      <c r="HX122"/>
      <c r="HY122"/>
    </row>
    <row r="123" spans="1:233" customFormat="1" x14ac:dyDescent="0.2">
      <c r="A123" s="10" t="s">
        <v>15</v>
      </c>
      <c r="B123" s="15">
        <v>9840</v>
      </c>
      <c r="C123" s="17">
        <v>9324</v>
      </c>
      <c r="D123" s="19">
        <v>516</v>
      </c>
      <c r="E123" s="18">
        <v>3790</v>
      </c>
      <c r="F123" s="54">
        <v>-2224</v>
      </c>
      <c r="G123" s="18">
        <v>1464</v>
      </c>
      <c r="H123" s="54">
        <v>0</v>
      </c>
      <c r="I123" s="65">
        <v>537</v>
      </c>
      <c r="J123" s="17"/>
      <c r="K123" s="19">
        <v>639</v>
      </c>
      <c r="L123" s="14">
        <v>1155</v>
      </c>
      <c r="M123" s="18">
        <v>10476</v>
      </c>
      <c r="N123" s="13">
        <v>3653</v>
      </c>
      <c r="O123" s="19">
        <v>7978</v>
      </c>
      <c r="P123" s="46"/>
    </row>
    <row r="124" spans="1:233" customFormat="1" ht="13.5" thickBot="1" x14ac:dyDescent="0.25">
      <c r="A124" s="10" t="s">
        <v>16</v>
      </c>
      <c r="B124" s="15">
        <v>15475</v>
      </c>
      <c r="C124" s="17">
        <v>13414</v>
      </c>
      <c r="D124" s="19">
        <v>2061</v>
      </c>
      <c r="E124" s="18">
        <v>4346</v>
      </c>
      <c r="F124" s="54">
        <v>-905</v>
      </c>
      <c r="G124" s="18">
        <v>2150</v>
      </c>
      <c r="H124" s="54">
        <v>0</v>
      </c>
      <c r="I124" s="65">
        <v>777</v>
      </c>
      <c r="J124" s="17"/>
      <c r="K124" s="19">
        <v>2068</v>
      </c>
      <c r="L124" s="14">
        <v>4129</v>
      </c>
      <c r="M124" s="18">
        <v>11224</v>
      </c>
      <c r="N124" s="13">
        <v>3585</v>
      </c>
      <c r="O124" s="19">
        <v>11768</v>
      </c>
      <c r="P124" s="46"/>
    </row>
    <row r="125" spans="1:233" customFormat="1" ht="13.5" thickBot="1" x14ac:dyDescent="0.25">
      <c r="A125" s="38" t="s">
        <v>1</v>
      </c>
      <c r="B125" s="44">
        <v>62505</v>
      </c>
      <c r="C125" s="40">
        <v>53522</v>
      </c>
      <c r="D125" s="41">
        <v>8983</v>
      </c>
      <c r="E125" s="44">
        <v>17903</v>
      </c>
      <c r="F125" s="39">
        <v>-4754</v>
      </c>
      <c r="G125" s="44">
        <v>7561</v>
      </c>
      <c r="H125" s="39">
        <v>0</v>
      </c>
      <c r="I125" s="39">
        <v>2737</v>
      </c>
      <c r="J125" s="40"/>
      <c r="K125" s="41">
        <v>8325</v>
      </c>
      <c r="L125" s="43">
        <v>17308</v>
      </c>
      <c r="M125" s="44">
        <v>42544</v>
      </c>
      <c r="N125" s="40">
        <v>14335</v>
      </c>
      <c r="O125" s="41">
        <v>45517</v>
      </c>
      <c r="P125" s="46"/>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30"/>
      <c r="AP125" s="30"/>
      <c r="AQ125" s="30"/>
      <c r="AR125" s="30"/>
      <c r="AS125" s="30"/>
      <c r="AT125" s="30"/>
      <c r="AU125" s="30"/>
      <c r="AV125" s="30"/>
      <c r="AW125" s="30"/>
      <c r="AX125" s="30"/>
      <c r="AY125" s="30"/>
      <c r="AZ125" s="30"/>
      <c r="BA125" s="30"/>
      <c r="BB125" s="30"/>
      <c r="BC125" s="30"/>
      <c r="BD125" s="30"/>
      <c r="BE125" s="30"/>
      <c r="BF125" s="30"/>
      <c r="BG125" s="30"/>
      <c r="BH125" s="30"/>
      <c r="BI125" s="30"/>
      <c r="BJ125" s="30"/>
      <c r="BK125" s="30"/>
      <c r="BL125" s="30"/>
      <c r="BM125" s="30"/>
      <c r="BN125" s="30"/>
      <c r="BO125" s="30"/>
      <c r="BP125" s="30"/>
      <c r="BQ125" s="30"/>
      <c r="BR125" s="30"/>
      <c r="BS125" s="30"/>
      <c r="BT125" s="30"/>
      <c r="BU125" s="30"/>
      <c r="BV125" s="30"/>
      <c r="BW125" s="30"/>
      <c r="BX125" s="30"/>
      <c r="BY125" s="30"/>
      <c r="BZ125" s="30"/>
      <c r="CA125" s="30"/>
      <c r="CB125" s="30"/>
      <c r="CC125" s="30"/>
      <c r="CD125" s="30"/>
      <c r="CE125" s="30"/>
      <c r="CF125" s="30"/>
      <c r="CG125" s="30"/>
      <c r="CH125" s="30"/>
      <c r="CI125" s="30"/>
      <c r="CJ125" s="30"/>
      <c r="CK125" s="30"/>
      <c r="CL125" s="30"/>
      <c r="CM125" s="30"/>
      <c r="CN125" s="30"/>
      <c r="CO125" s="30"/>
      <c r="CP125" s="30"/>
      <c r="CQ125" s="30"/>
      <c r="CR125" s="30"/>
      <c r="CS125" s="30"/>
      <c r="CT125" s="30"/>
      <c r="CU125" s="30"/>
      <c r="CV125" s="30"/>
      <c r="CW125" s="30"/>
      <c r="CX125" s="30"/>
      <c r="CY125" s="30"/>
      <c r="CZ125" s="30"/>
      <c r="DA125" s="30"/>
      <c r="DB125" s="30"/>
      <c r="DC125" s="30"/>
      <c r="DD125" s="30"/>
      <c r="DE125" s="30"/>
      <c r="DF125" s="30"/>
      <c r="DG125" s="30"/>
      <c r="DH125" s="30"/>
      <c r="DI125" s="30"/>
      <c r="DJ125" s="30"/>
      <c r="DK125" s="30"/>
      <c r="DL125" s="30"/>
      <c r="DM125" s="30"/>
      <c r="DN125" s="30"/>
      <c r="DO125" s="30"/>
      <c r="DP125" s="30"/>
      <c r="DQ125" s="30"/>
      <c r="DR125" s="30"/>
      <c r="DS125" s="30"/>
      <c r="DT125" s="30"/>
      <c r="DU125" s="30"/>
      <c r="DV125" s="30"/>
      <c r="DW125" s="30"/>
      <c r="DX125" s="30"/>
      <c r="DY125" s="30"/>
      <c r="DZ125" s="30"/>
      <c r="EA125" s="30"/>
      <c r="EB125" s="30"/>
      <c r="EC125" s="30"/>
      <c r="ED125" s="30"/>
      <c r="EE125" s="30"/>
      <c r="EF125" s="30"/>
      <c r="EG125" s="30"/>
      <c r="EH125" s="30"/>
      <c r="EI125" s="30"/>
      <c r="EJ125" s="30"/>
      <c r="EK125" s="30"/>
      <c r="EL125" s="30"/>
      <c r="EM125" s="30"/>
      <c r="EN125" s="30"/>
      <c r="EO125" s="30"/>
      <c r="EP125" s="30"/>
      <c r="EQ125" s="30"/>
      <c r="ER125" s="30"/>
      <c r="ES125" s="30"/>
      <c r="ET125" s="30"/>
      <c r="EU125" s="30"/>
      <c r="EV125" s="30"/>
      <c r="EW125" s="30"/>
      <c r="EX125" s="30"/>
      <c r="EY125" s="30"/>
      <c r="EZ125" s="30"/>
      <c r="FA125" s="30"/>
      <c r="FB125" s="30"/>
      <c r="FC125" s="30"/>
      <c r="FD125" s="30"/>
      <c r="FE125" s="30"/>
      <c r="FF125" s="30"/>
      <c r="FG125" s="30"/>
      <c r="FH125" s="30"/>
      <c r="FI125" s="30"/>
      <c r="FJ125" s="30"/>
      <c r="FK125" s="30"/>
      <c r="FL125" s="30"/>
      <c r="FM125" s="30"/>
      <c r="FN125" s="30"/>
      <c r="FO125" s="30"/>
      <c r="FP125" s="30"/>
      <c r="FQ125" s="30"/>
      <c r="FR125" s="30"/>
      <c r="FS125" s="30"/>
      <c r="FT125" s="30"/>
      <c r="FU125" s="30"/>
      <c r="FV125" s="30"/>
      <c r="FW125" s="30"/>
      <c r="FX125" s="30"/>
      <c r="FY125" s="30"/>
      <c r="FZ125" s="30"/>
      <c r="GA125" s="30"/>
      <c r="GB125" s="30"/>
      <c r="GC125" s="30"/>
      <c r="GD125" s="30"/>
      <c r="GE125" s="30"/>
      <c r="GF125" s="30"/>
      <c r="GG125" s="30"/>
      <c r="GH125" s="30"/>
      <c r="GI125" s="30"/>
      <c r="GJ125" s="30"/>
      <c r="GK125" s="30"/>
      <c r="GL125" s="30"/>
      <c r="GM125" s="30"/>
      <c r="GN125" s="30"/>
      <c r="GO125" s="30"/>
      <c r="GP125" s="30"/>
      <c r="GQ125" s="30"/>
      <c r="GR125" s="30"/>
      <c r="GS125" s="30"/>
      <c r="GT125" s="30"/>
      <c r="GU125" s="30"/>
      <c r="GV125" s="30"/>
      <c r="GW125" s="30"/>
      <c r="GX125" s="30"/>
      <c r="GY125" s="30"/>
      <c r="GZ125" s="30"/>
      <c r="HA125" s="30"/>
      <c r="HB125" s="30"/>
      <c r="HC125" s="30"/>
      <c r="HD125" s="30"/>
      <c r="HE125" s="30"/>
      <c r="HF125" s="30"/>
      <c r="HG125" s="30"/>
      <c r="HH125" s="30"/>
      <c r="HI125" s="30"/>
      <c r="HJ125" s="30"/>
      <c r="HK125" s="30"/>
      <c r="HL125" s="30"/>
      <c r="HM125" s="30"/>
      <c r="HN125" s="30"/>
      <c r="HO125" s="30"/>
      <c r="HP125" s="30"/>
      <c r="HQ125" s="30"/>
      <c r="HR125" s="30"/>
      <c r="HS125" s="30"/>
      <c r="HT125" s="30"/>
      <c r="HU125" s="30"/>
      <c r="HV125" s="30"/>
      <c r="HW125" s="30"/>
      <c r="HX125" s="30"/>
      <c r="HY125" s="30"/>
    </row>
    <row r="126" spans="1:233" customFormat="1" x14ac:dyDescent="0.2">
      <c r="A126" s="8" t="s">
        <v>46</v>
      </c>
      <c r="B126" s="91"/>
      <c r="C126" s="67"/>
      <c r="D126" s="23"/>
      <c r="E126" s="25"/>
      <c r="F126" s="78"/>
      <c r="G126" s="25"/>
      <c r="H126" s="69"/>
      <c r="I126" s="69"/>
      <c r="J126" s="67"/>
      <c r="K126" s="23"/>
      <c r="L126" s="24"/>
      <c r="M126" s="25"/>
      <c r="N126" s="23"/>
      <c r="O126" s="23"/>
      <c r="P126" s="46"/>
    </row>
    <row r="127" spans="1:233" customFormat="1" x14ac:dyDescent="0.2">
      <c r="A127" s="10" t="s">
        <v>17</v>
      </c>
      <c r="B127" s="15">
        <v>24308</v>
      </c>
      <c r="C127" s="13">
        <v>21689</v>
      </c>
      <c r="D127" s="19">
        <v>2619</v>
      </c>
      <c r="E127" s="15">
        <v>4315</v>
      </c>
      <c r="F127" s="54">
        <v>-219</v>
      </c>
      <c r="G127" s="15">
        <v>3177</v>
      </c>
      <c r="H127" s="54">
        <v>785</v>
      </c>
      <c r="I127" s="54">
        <v>952</v>
      </c>
      <c r="J127" s="13"/>
      <c r="K127" s="19">
        <v>1086</v>
      </c>
      <c r="L127" s="14">
        <v>3705</v>
      </c>
      <c r="M127" s="15">
        <v>11075</v>
      </c>
      <c r="N127" s="13">
        <v>3485</v>
      </c>
      <c r="O127" s="19">
        <v>11295</v>
      </c>
      <c r="P127" s="46"/>
    </row>
    <row r="128" spans="1:233" s="30" customFormat="1" x14ac:dyDescent="0.2">
      <c r="A128" s="10" t="s">
        <v>18</v>
      </c>
      <c r="B128" s="15">
        <v>11200</v>
      </c>
      <c r="C128" s="13">
        <v>10761</v>
      </c>
      <c r="D128" s="19">
        <v>439</v>
      </c>
      <c r="E128" s="15">
        <v>4610</v>
      </c>
      <c r="F128" s="54">
        <v>-2184</v>
      </c>
      <c r="G128" s="15">
        <v>1767</v>
      </c>
      <c r="H128" s="54">
        <v>578</v>
      </c>
      <c r="I128" s="54">
        <v>533</v>
      </c>
      <c r="J128" s="13"/>
      <c r="K128" s="19">
        <v>614</v>
      </c>
      <c r="L128" s="14">
        <v>1053</v>
      </c>
      <c r="M128" s="15">
        <v>10001</v>
      </c>
      <c r="N128" s="13">
        <v>3728</v>
      </c>
      <c r="O128" s="19">
        <v>7326</v>
      </c>
      <c r="P128" s="46"/>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AZ128"/>
      <c r="BA128"/>
      <c r="BB128"/>
      <c r="BC128"/>
      <c r="BD128"/>
      <c r="BE128"/>
      <c r="BF128"/>
      <c r="BG128"/>
      <c r="BH128"/>
      <c r="BI128"/>
      <c r="BJ128"/>
      <c r="BK128"/>
      <c r="BL128"/>
      <c r="BM128"/>
      <c r="BN128"/>
      <c r="BO128"/>
      <c r="BP128"/>
      <c r="BQ128"/>
      <c r="BR128"/>
      <c r="BS128"/>
      <c r="BT128"/>
      <c r="BU128"/>
      <c r="BV128"/>
      <c r="BW128"/>
      <c r="BX128"/>
      <c r="BY128"/>
      <c r="BZ128"/>
      <c r="CA128"/>
      <c r="CB128"/>
      <c r="CC128"/>
      <c r="CD128"/>
      <c r="CE128"/>
      <c r="CF128"/>
      <c r="CG128"/>
      <c r="CH128"/>
      <c r="CI128"/>
      <c r="CJ128"/>
      <c r="CK128"/>
      <c r="CL128"/>
      <c r="CM128"/>
      <c r="CN128"/>
      <c r="CO128"/>
      <c r="CP128"/>
      <c r="CQ128"/>
      <c r="CR128"/>
      <c r="CS128"/>
      <c r="CT128"/>
      <c r="CU128"/>
      <c r="CV128"/>
      <c r="CW128"/>
      <c r="CX128"/>
      <c r="CY128"/>
      <c r="CZ128"/>
      <c r="DA128"/>
      <c r="DB128"/>
      <c r="DC128"/>
      <c r="DD128"/>
      <c r="DE128"/>
      <c r="DF128"/>
      <c r="DG128"/>
      <c r="DH128"/>
      <c r="DI128"/>
      <c r="DJ128"/>
      <c r="DK128"/>
      <c r="DL128"/>
      <c r="DM128"/>
      <c r="DN128"/>
      <c r="DO128"/>
      <c r="DP128"/>
      <c r="DQ128"/>
      <c r="DR128"/>
      <c r="DS128"/>
      <c r="DT128"/>
      <c r="DU128"/>
      <c r="DV128"/>
      <c r="DW128"/>
      <c r="DX128"/>
      <c r="DY128"/>
      <c r="DZ128"/>
      <c r="EA128"/>
      <c r="EB128"/>
      <c r="EC128"/>
      <c r="ED128"/>
      <c r="EE128"/>
      <c r="EF128"/>
      <c r="EG128"/>
      <c r="EH128"/>
      <c r="EI128"/>
      <c r="EJ128"/>
      <c r="EK128"/>
      <c r="EL128"/>
      <c r="EM128"/>
      <c r="EN128"/>
      <c r="EO128"/>
      <c r="EP128"/>
      <c r="EQ128"/>
      <c r="ER128"/>
      <c r="ES128"/>
      <c r="ET128"/>
      <c r="EU128"/>
      <c r="EV128"/>
      <c r="EW128"/>
      <c r="EX128"/>
      <c r="EY128"/>
      <c r="EZ128"/>
      <c r="FA128"/>
      <c r="FB128"/>
      <c r="FC128"/>
      <c r="FD128"/>
      <c r="FE128"/>
      <c r="FF128"/>
      <c r="FG128"/>
      <c r="FH128"/>
      <c r="FI128"/>
      <c r="FJ128"/>
      <c r="FK128"/>
      <c r="FL128"/>
      <c r="FM128"/>
      <c r="FN128"/>
      <c r="FO128"/>
      <c r="FP128"/>
      <c r="FQ128"/>
      <c r="FR128"/>
      <c r="FS128"/>
      <c r="FT128"/>
      <c r="FU128"/>
      <c r="FV128"/>
      <c r="FW128"/>
      <c r="FX128"/>
      <c r="FY128"/>
      <c r="FZ128"/>
      <c r="GA128"/>
      <c r="GB128"/>
      <c r="GC128"/>
      <c r="GD128"/>
      <c r="GE128"/>
      <c r="GF128"/>
      <c r="GG128"/>
      <c r="GH128"/>
      <c r="GI128"/>
      <c r="GJ128"/>
      <c r="GK128"/>
      <c r="GL128"/>
      <c r="GM128"/>
      <c r="GN128"/>
      <c r="GO128"/>
      <c r="GP128"/>
      <c r="GQ128"/>
      <c r="GR128"/>
      <c r="GS128"/>
      <c r="GT128"/>
      <c r="GU128"/>
      <c r="GV128"/>
      <c r="GW128"/>
      <c r="GX128"/>
      <c r="GY128"/>
      <c r="GZ128"/>
      <c r="HA128"/>
      <c r="HB128"/>
      <c r="HC128"/>
      <c r="HD128"/>
      <c r="HE128"/>
      <c r="HF128"/>
      <c r="HG128"/>
      <c r="HH128"/>
      <c r="HI128"/>
      <c r="HJ128"/>
      <c r="HK128"/>
      <c r="HL128"/>
      <c r="HM128"/>
      <c r="HN128"/>
      <c r="HO128"/>
      <c r="HP128"/>
      <c r="HQ128"/>
      <c r="HR128"/>
      <c r="HS128"/>
      <c r="HT128"/>
      <c r="HU128"/>
      <c r="HV128"/>
      <c r="HW128"/>
      <c r="HX128"/>
      <c r="HY128"/>
    </row>
    <row r="129" spans="1:233" customFormat="1" x14ac:dyDescent="0.2">
      <c r="A129" s="10" t="s">
        <v>15</v>
      </c>
      <c r="B129" s="15">
        <v>9537</v>
      </c>
      <c r="C129" s="13">
        <v>10322</v>
      </c>
      <c r="D129" s="19">
        <v>-785</v>
      </c>
      <c r="E129" s="15">
        <v>3733</v>
      </c>
      <c r="F129" s="54">
        <v>99</v>
      </c>
      <c r="G129" s="15">
        <v>1269</v>
      </c>
      <c r="H129" s="54">
        <v>534</v>
      </c>
      <c r="I129" s="54">
        <v>559</v>
      </c>
      <c r="J129" s="13"/>
      <c r="K129" s="19">
        <v>2588</v>
      </c>
      <c r="L129" s="14">
        <v>1803</v>
      </c>
      <c r="M129" s="15">
        <v>10518</v>
      </c>
      <c r="N129" s="13">
        <v>3762</v>
      </c>
      <c r="O129" s="19">
        <v>8559</v>
      </c>
      <c r="P129" s="46"/>
    </row>
    <row r="130" spans="1:233" customFormat="1" ht="13.5" thickBot="1" x14ac:dyDescent="0.25">
      <c r="A130" s="10" t="s">
        <v>16</v>
      </c>
      <c r="B130" s="15">
        <v>14602</v>
      </c>
      <c r="C130" s="13">
        <v>13892</v>
      </c>
      <c r="D130" s="19">
        <v>710</v>
      </c>
      <c r="E130" s="15">
        <v>4343</v>
      </c>
      <c r="F130" s="54">
        <v>235</v>
      </c>
      <c r="G130" s="15">
        <v>1675</v>
      </c>
      <c r="H130" s="54">
        <v>565</v>
      </c>
      <c r="I130" s="54">
        <v>811</v>
      </c>
      <c r="J130" s="13"/>
      <c r="K130" s="19">
        <v>3149</v>
      </c>
      <c r="L130" s="14">
        <v>3859</v>
      </c>
      <c r="M130" s="15">
        <v>11143</v>
      </c>
      <c r="N130" s="13">
        <v>3526</v>
      </c>
      <c r="O130" s="19">
        <v>11476</v>
      </c>
      <c r="P130" s="46"/>
    </row>
    <row r="131" spans="1:233" customFormat="1" ht="13.5" thickBot="1" x14ac:dyDescent="0.25">
      <c r="A131" s="38" t="s">
        <v>1</v>
      </c>
      <c r="B131" s="44">
        <v>59647</v>
      </c>
      <c r="C131" s="40">
        <v>56664</v>
      </c>
      <c r="D131" s="41">
        <v>2983</v>
      </c>
      <c r="E131" s="44">
        <v>17001</v>
      </c>
      <c r="F131" s="39">
        <v>-2069</v>
      </c>
      <c r="G131" s="44">
        <v>7888</v>
      </c>
      <c r="H131" s="39">
        <v>2462</v>
      </c>
      <c r="I131" s="39">
        <v>2855</v>
      </c>
      <c r="J131" s="40"/>
      <c r="K131" s="41">
        <v>7437</v>
      </c>
      <c r="L131" s="43">
        <v>10420</v>
      </c>
      <c r="M131" s="44">
        <v>42737</v>
      </c>
      <c r="N131" s="40">
        <v>14501</v>
      </c>
      <c r="O131" s="41">
        <v>38656</v>
      </c>
      <c r="P131" s="46"/>
      <c r="Q131" s="30"/>
      <c r="R131" s="30"/>
      <c r="S131" s="30"/>
      <c r="T131" s="30"/>
      <c r="U131" s="30"/>
      <c r="V131" s="30"/>
      <c r="W131" s="30"/>
      <c r="X131" s="30"/>
      <c r="Y131" s="30"/>
      <c r="Z131" s="30"/>
      <c r="AA131" s="30"/>
      <c r="AB131" s="30"/>
      <c r="AC131" s="30"/>
      <c r="AD131" s="30"/>
      <c r="AE131" s="30"/>
      <c r="AF131" s="30"/>
      <c r="AG131" s="30"/>
      <c r="AH131" s="30"/>
      <c r="AI131" s="30"/>
      <c r="AJ131" s="30"/>
      <c r="AK131" s="30"/>
      <c r="AL131" s="30"/>
      <c r="AM131" s="30"/>
      <c r="AN131" s="30"/>
      <c r="AO131" s="30"/>
      <c r="AP131" s="30"/>
      <c r="AQ131" s="30"/>
      <c r="AR131" s="30"/>
      <c r="AS131" s="30"/>
      <c r="AT131" s="30"/>
      <c r="AU131" s="30"/>
      <c r="AV131" s="30"/>
      <c r="AW131" s="30"/>
      <c r="AX131" s="30"/>
      <c r="AY131" s="30"/>
      <c r="AZ131" s="30"/>
      <c r="BA131" s="30"/>
      <c r="BB131" s="30"/>
      <c r="BC131" s="30"/>
      <c r="BD131" s="30"/>
      <c r="BE131" s="30"/>
      <c r="BF131" s="30"/>
      <c r="BG131" s="30"/>
      <c r="BH131" s="30"/>
      <c r="BI131" s="30"/>
      <c r="BJ131" s="30"/>
      <c r="BK131" s="30"/>
      <c r="BL131" s="30"/>
      <c r="BM131" s="30"/>
      <c r="BN131" s="30"/>
      <c r="BO131" s="30"/>
      <c r="BP131" s="30"/>
      <c r="BQ131" s="30"/>
      <c r="BR131" s="30"/>
      <c r="BS131" s="30"/>
      <c r="BT131" s="30"/>
      <c r="BU131" s="30"/>
      <c r="BV131" s="30"/>
      <c r="BW131" s="30"/>
      <c r="BX131" s="30"/>
      <c r="BY131" s="30"/>
      <c r="BZ131" s="30"/>
      <c r="CA131" s="30"/>
      <c r="CB131" s="30"/>
      <c r="CC131" s="30"/>
      <c r="CD131" s="30"/>
      <c r="CE131" s="30"/>
      <c r="CF131" s="30"/>
      <c r="CG131" s="30"/>
      <c r="CH131" s="30"/>
      <c r="CI131" s="30"/>
      <c r="CJ131" s="30"/>
      <c r="CK131" s="30"/>
      <c r="CL131" s="30"/>
      <c r="CM131" s="30"/>
      <c r="CN131" s="30"/>
      <c r="CO131" s="30"/>
      <c r="CP131" s="30"/>
      <c r="CQ131" s="30"/>
      <c r="CR131" s="30"/>
      <c r="CS131" s="30"/>
      <c r="CT131" s="30"/>
      <c r="CU131" s="30"/>
      <c r="CV131" s="30"/>
      <c r="CW131" s="30"/>
      <c r="CX131" s="30"/>
      <c r="CY131" s="30"/>
      <c r="CZ131" s="30"/>
      <c r="DA131" s="30"/>
      <c r="DB131" s="30"/>
      <c r="DC131" s="30"/>
      <c r="DD131" s="30"/>
      <c r="DE131" s="30"/>
      <c r="DF131" s="30"/>
      <c r="DG131" s="30"/>
      <c r="DH131" s="30"/>
      <c r="DI131" s="30"/>
      <c r="DJ131" s="30"/>
      <c r="DK131" s="30"/>
      <c r="DL131" s="30"/>
      <c r="DM131" s="30"/>
      <c r="DN131" s="30"/>
      <c r="DO131" s="30"/>
      <c r="DP131" s="30"/>
      <c r="DQ131" s="30"/>
      <c r="DR131" s="30"/>
      <c r="DS131" s="30"/>
      <c r="DT131" s="30"/>
      <c r="DU131" s="30"/>
      <c r="DV131" s="30"/>
      <c r="DW131" s="30"/>
      <c r="DX131" s="30"/>
      <c r="DY131" s="30"/>
      <c r="DZ131" s="30"/>
      <c r="EA131" s="30"/>
      <c r="EB131" s="30"/>
      <c r="EC131" s="30"/>
      <c r="ED131" s="30"/>
      <c r="EE131" s="30"/>
      <c r="EF131" s="30"/>
      <c r="EG131" s="30"/>
      <c r="EH131" s="30"/>
      <c r="EI131" s="30"/>
      <c r="EJ131" s="30"/>
      <c r="EK131" s="30"/>
      <c r="EL131" s="30"/>
      <c r="EM131" s="30"/>
      <c r="EN131" s="30"/>
      <c r="EO131" s="30"/>
      <c r="EP131" s="30"/>
      <c r="EQ131" s="30"/>
      <c r="ER131" s="30"/>
      <c r="ES131" s="30"/>
      <c r="ET131" s="30"/>
      <c r="EU131" s="30"/>
      <c r="EV131" s="30"/>
      <c r="EW131" s="30"/>
      <c r="EX131" s="30"/>
      <c r="EY131" s="30"/>
      <c r="EZ131" s="30"/>
      <c r="FA131" s="30"/>
      <c r="FB131" s="30"/>
      <c r="FC131" s="30"/>
      <c r="FD131" s="30"/>
      <c r="FE131" s="30"/>
      <c r="FF131" s="30"/>
      <c r="FG131" s="30"/>
      <c r="FH131" s="30"/>
      <c r="FI131" s="30"/>
      <c r="FJ131" s="30"/>
      <c r="FK131" s="30"/>
      <c r="FL131" s="30"/>
      <c r="FM131" s="30"/>
      <c r="FN131" s="30"/>
      <c r="FO131" s="30"/>
      <c r="FP131" s="30"/>
      <c r="FQ131" s="30"/>
      <c r="FR131" s="30"/>
      <c r="FS131" s="30"/>
      <c r="FT131" s="30"/>
      <c r="FU131" s="30"/>
      <c r="FV131" s="30"/>
      <c r="FW131" s="30"/>
      <c r="FX131" s="30"/>
      <c r="FY131" s="30"/>
      <c r="FZ131" s="30"/>
      <c r="GA131" s="30"/>
      <c r="GB131" s="30"/>
      <c r="GC131" s="30"/>
      <c r="GD131" s="30"/>
      <c r="GE131" s="30"/>
      <c r="GF131" s="30"/>
      <c r="GG131" s="30"/>
      <c r="GH131" s="30"/>
      <c r="GI131" s="30"/>
      <c r="GJ131" s="30"/>
      <c r="GK131" s="30"/>
      <c r="GL131" s="30"/>
      <c r="GM131" s="30"/>
      <c r="GN131" s="30"/>
      <c r="GO131" s="30"/>
      <c r="GP131" s="30"/>
      <c r="GQ131" s="30"/>
      <c r="GR131" s="30"/>
      <c r="GS131" s="30"/>
      <c r="GT131" s="30"/>
      <c r="GU131" s="30"/>
      <c r="GV131" s="30"/>
      <c r="GW131" s="30"/>
      <c r="GX131" s="30"/>
      <c r="GY131" s="30"/>
      <c r="GZ131" s="30"/>
      <c r="HA131" s="30"/>
      <c r="HB131" s="30"/>
      <c r="HC131" s="30"/>
      <c r="HD131" s="30"/>
      <c r="HE131" s="30"/>
      <c r="HF131" s="30"/>
      <c r="HG131" s="30"/>
      <c r="HH131" s="30"/>
      <c r="HI131" s="30"/>
      <c r="HJ131" s="30"/>
      <c r="HK131" s="30"/>
      <c r="HL131" s="30"/>
      <c r="HM131" s="30"/>
      <c r="HN131" s="30"/>
      <c r="HO131" s="30"/>
      <c r="HP131" s="30"/>
      <c r="HQ131" s="30"/>
      <c r="HR131" s="30"/>
      <c r="HS131" s="30"/>
      <c r="HT131" s="30"/>
      <c r="HU131" s="30"/>
      <c r="HV131" s="30"/>
      <c r="HW131" s="30"/>
      <c r="HX131" s="30"/>
      <c r="HY131" s="30"/>
    </row>
    <row r="132" spans="1:233" customFormat="1" x14ac:dyDescent="0.2">
      <c r="A132" s="8" t="s">
        <v>47</v>
      </c>
      <c r="B132" s="91"/>
      <c r="C132" s="67"/>
      <c r="D132" s="23"/>
      <c r="E132" s="25"/>
      <c r="F132" s="78"/>
      <c r="G132" s="25"/>
      <c r="H132" s="69"/>
      <c r="I132" s="69"/>
      <c r="J132" s="67"/>
      <c r="K132" s="23"/>
      <c r="L132" s="24"/>
      <c r="M132" s="25"/>
      <c r="N132" s="23"/>
      <c r="O132" s="23"/>
      <c r="P132" s="46"/>
    </row>
    <row r="133" spans="1:233" customFormat="1" x14ac:dyDescent="0.2">
      <c r="A133" s="10" t="s">
        <v>17</v>
      </c>
      <c r="B133" s="15">
        <v>22497</v>
      </c>
      <c r="C133" s="13">
        <v>21263</v>
      </c>
      <c r="D133" s="19">
        <v>1234</v>
      </c>
      <c r="E133" s="15">
        <v>4734</v>
      </c>
      <c r="F133" s="54">
        <v>70</v>
      </c>
      <c r="G133" s="15">
        <v>2869</v>
      </c>
      <c r="H133" s="54">
        <v>781</v>
      </c>
      <c r="I133" s="54">
        <v>854</v>
      </c>
      <c r="J133" s="13"/>
      <c r="K133" s="19">
        <v>2008</v>
      </c>
      <c r="L133" s="14">
        <v>3242</v>
      </c>
      <c r="M133" s="15">
        <v>10695</v>
      </c>
      <c r="N133" s="13">
        <v>3617</v>
      </c>
      <c r="O133" s="19">
        <v>10320</v>
      </c>
      <c r="P133" s="46"/>
    </row>
    <row r="134" spans="1:233" s="30" customFormat="1" x14ac:dyDescent="0.2">
      <c r="A134" s="10" t="s">
        <v>18</v>
      </c>
      <c r="B134" s="15">
        <v>10382</v>
      </c>
      <c r="C134" s="13">
        <v>10511</v>
      </c>
      <c r="D134" s="19">
        <v>-129</v>
      </c>
      <c r="E134" s="15">
        <v>4988</v>
      </c>
      <c r="F134" s="54">
        <v>-1960</v>
      </c>
      <c r="G134" s="15">
        <v>1670</v>
      </c>
      <c r="H134" s="54">
        <v>581</v>
      </c>
      <c r="I134" s="54">
        <v>478</v>
      </c>
      <c r="J134" s="13"/>
      <c r="K134" s="19">
        <v>1255</v>
      </c>
      <c r="L134" s="14">
        <v>1126</v>
      </c>
      <c r="M134" s="15">
        <v>9683</v>
      </c>
      <c r="N134" s="13">
        <v>3774</v>
      </c>
      <c r="O134" s="19">
        <v>7035</v>
      </c>
      <c r="P134" s="46"/>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c r="BA134"/>
      <c r="BB134"/>
      <c r="BC134"/>
      <c r="BD134"/>
      <c r="BE134"/>
      <c r="BF134"/>
      <c r="BG134"/>
      <c r="BH134"/>
      <c r="BI134"/>
      <c r="BJ134"/>
      <c r="BK134"/>
      <c r="BL134"/>
      <c r="BM134"/>
      <c r="BN134"/>
      <c r="BO134"/>
      <c r="BP134"/>
      <c r="BQ134"/>
      <c r="BR134"/>
      <c r="BS134"/>
      <c r="BT134"/>
      <c r="BU134"/>
      <c r="BV134"/>
      <c r="BW134"/>
      <c r="BX134"/>
      <c r="BY134"/>
      <c r="BZ134"/>
      <c r="CA134"/>
      <c r="CB134"/>
      <c r="CC134"/>
      <c r="CD134"/>
      <c r="CE134"/>
      <c r="CF134"/>
      <c r="CG134"/>
      <c r="CH134"/>
      <c r="CI134"/>
      <c r="CJ134"/>
      <c r="CK134"/>
      <c r="CL134"/>
      <c r="CM134"/>
      <c r="CN134"/>
      <c r="CO134"/>
      <c r="CP134"/>
      <c r="CQ134"/>
      <c r="CR134"/>
      <c r="CS134"/>
      <c r="CT134"/>
      <c r="CU134"/>
      <c r="CV134"/>
      <c r="CW134"/>
      <c r="CX134"/>
      <c r="CY134"/>
      <c r="CZ134"/>
      <c r="DA134"/>
      <c r="DB134"/>
      <c r="DC134"/>
      <c r="DD134"/>
      <c r="DE134"/>
      <c r="DF134"/>
      <c r="DG134"/>
      <c r="DH134"/>
      <c r="DI134"/>
      <c r="DJ134"/>
      <c r="DK134"/>
      <c r="DL134"/>
      <c r="DM134"/>
      <c r="DN134"/>
      <c r="DO134"/>
      <c r="DP134"/>
      <c r="DQ134"/>
      <c r="DR134"/>
      <c r="DS134"/>
      <c r="DT134"/>
      <c r="DU134"/>
      <c r="DV134"/>
      <c r="DW134"/>
      <c r="DX134"/>
      <c r="DY134"/>
      <c r="DZ134"/>
      <c r="EA134"/>
      <c r="EB134"/>
      <c r="EC134"/>
      <c r="ED134"/>
      <c r="EE134"/>
      <c r="EF134"/>
      <c r="EG134"/>
      <c r="EH134"/>
      <c r="EI134"/>
      <c r="EJ134"/>
      <c r="EK134"/>
      <c r="EL134"/>
      <c r="EM134"/>
      <c r="EN134"/>
      <c r="EO134"/>
      <c r="EP134"/>
      <c r="EQ134"/>
      <c r="ER134"/>
      <c r="ES134"/>
      <c r="ET134"/>
      <c r="EU134"/>
      <c r="EV134"/>
      <c r="EW134"/>
      <c r="EX134"/>
      <c r="EY134"/>
      <c r="EZ134"/>
      <c r="FA134"/>
      <c r="FB134"/>
      <c r="FC134"/>
      <c r="FD134"/>
      <c r="FE134"/>
      <c r="FF134"/>
      <c r="FG134"/>
      <c r="FH134"/>
      <c r="FI134"/>
      <c r="FJ134"/>
      <c r="FK134"/>
      <c r="FL134"/>
      <c r="FM134"/>
      <c r="FN134"/>
      <c r="FO134"/>
      <c r="FP134"/>
      <c r="FQ134"/>
      <c r="FR134"/>
      <c r="FS134"/>
      <c r="FT134"/>
      <c r="FU134"/>
      <c r="FV134"/>
      <c r="FW134"/>
      <c r="FX134"/>
      <c r="FY134"/>
      <c r="FZ134"/>
      <c r="GA134"/>
      <c r="GB134"/>
      <c r="GC134"/>
      <c r="GD134"/>
      <c r="GE134"/>
      <c r="GF134"/>
      <c r="GG134"/>
      <c r="GH134"/>
      <c r="GI134"/>
      <c r="GJ134"/>
      <c r="GK134"/>
      <c r="GL134"/>
      <c r="GM134"/>
      <c r="GN134"/>
      <c r="GO134"/>
      <c r="GP134"/>
      <c r="GQ134"/>
      <c r="GR134"/>
      <c r="GS134"/>
      <c r="GT134"/>
      <c r="GU134"/>
      <c r="GV134"/>
      <c r="GW134"/>
      <c r="GX134"/>
      <c r="GY134"/>
      <c r="GZ134"/>
      <c r="HA134"/>
      <c r="HB134"/>
      <c r="HC134"/>
      <c r="HD134"/>
      <c r="HE134"/>
      <c r="HF134"/>
      <c r="HG134"/>
      <c r="HH134"/>
      <c r="HI134"/>
      <c r="HJ134"/>
      <c r="HK134"/>
      <c r="HL134"/>
      <c r="HM134"/>
      <c r="HN134"/>
      <c r="HO134"/>
      <c r="HP134"/>
      <c r="HQ134"/>
      <c r="HR134"/>
      <c r="HS134"/>
      <c r="HT134"/>
      <c r="HU134"/>
      <c r="HV134"/>
      <c r="HW134"/>
      <c r="HX134"/>
      <c r="HY134"/>
    </row>
    <row r="135" spans="1:233" customFormat="1" x14ac:dyDescent="0.2">
      <c r="A135" s="10" t="s">
        <v>15</v>
      </c>
      <c r="B135" s="15">
        <v>8804</v>
      </c>
      <c r="C135" s="13">
        <v>10099</v>
      </c>
      <c r="D135" s="19">
        <v>-1295</v>
      </c>
      <c r="E135" s="15">
        <v>4345</v>
      </c>
      <c r="F135" s="54">
        <v>-965</v>
      </c>
      <c r="G135" s="15">
        <v>1162</v>
      </c>
      <c r="H135" s="54">
        <v>535</v>
      </c>
      <c r="I135" s="54">
        <v>502</v>
      </c>
      <c r="J135" s="13"/>
      <c r="K135" s="19">
        <v>2185</v>
      </c>
      <c r="L135" s="14">
        <v>890</v>
      </c>
      <c r="M135" s="15">
        <v>9850</v>
      </c>
      <c r="N135" s="13">
        <v>3753</v>
      </c>
      <c r="O135" s="19">
        <v>6987</v>
      </c>
      <c r="P135" s="46"/>
    </row>
    <row r="136" spans="1:233" customFormat="1" ht="13.5" thickBot="1" x14ac:dyDescent="0.25">
      <c r="A136" s="10" t="s">
        <v>16</v>
      </c>
      <c r="B136" s="15">
        <v>12386</v>
      </c>
      <c r="C136" s="13">
        <v>13377</v>
      </c>
      <c r="D136" s="19">
        <v>-991</v>
      </c>
      <c r="E136" s="15">
        <v>4908</v>
      </c>
      <c r="F136" s="54">
        <v>-796</v>
      </c>
      <c r="G136" s="15">
        <v>1678</v>
      </c>
      <c r="H136" s="54">
        <v>566</v>
      </c>
      <c r="I136" s="54">
        <v>727</v>
      </c>
      <c r="J136" s="13"/>
      <c r="K136" s="19">
        <v>2595</v>
      </c>
      <c r="L136" s="14">
        <v>1604</v>
      </c>
      <c r="M136" s="15">
        <v>10764</v>
      </c>
      <c r="N136" s="13">
        <v>3794</v>
      </c>
      <c r="O136" s="19">
        <v>8574</v>
      </c>
      <c r="P136" s="46"/>
    </row>
    <row r="137" spans="1:233" customFormat="1" ht="13.5" thickBot="1" x14ac:dyDescent="0.25">
      <c r="A137" s="38" t="s">
        <v>1</v>
      </c>
      <c r="B137" s="44">
        <v>54069</v>
      </c>
      <c r="C137" s="40">
        <v>55250</v>
      </c>
      <c r="D137" s="41">
        <v>-1181</v>
      </c>
      <c r="E137" s="44">
        <v>18975</v>
      </c>
      <c r="F137" s="39">
        <v>-3651</v>
      </c>
      <c r="G137" s="44">
        <v>7379</v>
      </c>
      <c r="H137" s="39">
        <v>2463</v>
      </c>
      <c r="I137" s="39">
        <v>2561</v>
      </c>
      <c r="J137" s="40"/>
      <c r="K137" s="41">
        <v>8043</v>
      </c>
      <c r="L137" s="43">
        <v>6862</v>
      </c>
      <c r="M137" s="44">
        <v>40992</v>
      </c>
      <c r="N137" s="40">
        <v>14938</v>
      </c>
      <c r="O137" s="41">
        <v>32916</v>
      </c>
      <c r="P137" s="46"/>
      <c r="Q137" s="30"/>
      <c r="R137" s="30"/>
      <c r="S137" s="30"/>
      <c r="T137" s="30"/>
      <c r="U137" s="30"/>
      <c r="V137" s="30"/>
      <c r="W137" s="30"/>
      <c r="X137" s="30"/>
      <c r="Y137" s="30"/>
      <c r="Z137" s="30"/>
      <c r="AA137" s="30"/>
      <c r="AB137" s="30"/>
      <c r="AC137" s="30"/>
      <c r="AD137" s="30"/>
      <c r="AE137" s="30"/>
      <c r="AF137" s="30"/>
      <c r="AG137" s="30"/>
      <c r="AH137" s="30"/>
      <c r="AI137" s="30"/>
      <c r="AJ137" s="30"/>
      <c r="AK137" s="30"/>
      <c r="AL137" s="30"/>
      <c r="AM137" s="30"/>
      <c r="AN137" s="30"/>
      <c r="AO137" s="30"/>
      <c r="AP137" s="30"/>
      <c r="AQ137" s="30"/>
      <c r="AR137" s="30"/>
      <c r="AS137" s="30"/>
      <c r="AT137" s="30"/>
      <c r="AU137" s="30"/>
      <c r="AV137" s="30"/>
      <c r="AW137" s="30"/>
      <c r="AX137" s="30"/>
      <c r="AY137" s="30"/>
      <c r="AZ137" s="30"/>
      <c r="BA137" s="30"/>
      <c r="BB137" s="30"/>
      <c r="BC137" s="30"/>
      <c r="BD137" s="30"/>
      <c r="BE137" s="30"/>
      <c r="BF137" s="30"/>
      <c r="BG137" s="30"/>
      <c r="BH137" s="30"/>
      <c r="BI137" s="30"/>
      <c r="BJ137" s="30"/>
      <c r="BK137" s="30"/>
      <c r="BL137" s="30"/>
      <c r="BM137" s="30"/>
      <c r="BN137" s="30"/>
      <c r="BO137" s="30"/>
      <c r="BP137" s="30"/>
      <c r="BQ137" s="30"/>
      <c r="BR137" s="30"/>
      <c r="BS137" s="30"/>
      <c r="BT137" s="30"/>
      <c r="BU137" s="30"/>
      <c r="BV137" s="30"/>
      <c r="BW137" s="30"/>
      <c r="BX137" s="30"/>
      <c r="BY137" s="30"/>
      <c r="BZ137" s="30"/>
      <c r="CA137" s="30"/>
      <c r="CB137" s="30"/>
      <c r="CC137" s="30"/>
      <c r="CD137" s="30"/>
      <c r="CE137" s="30"/>
      <c r="CF137" s="30"/>
      <c r="CG137" s="30"/>
      <c r="CH137" s="30"/>
      <c r="CI137" s="30"/>
      <c r="CJ137" s="30"/>
      <c r="CK137" s="30"/>
      <c r="CL137" s="30"/>
      <c r="CM137" s="30"/>
      <c r="CN137" s="30"/>
      <c r="CO137" s="30"/>
      <c r="CP137" s="30"/>
      <c r="CQ137" s="30"/>
      <c r="CR137" s="30"/>
      <c r="CS137" s="30"/>
      <c r="CT137" s="30"/>
      <c r="CU137" s="30"/>
      <c r="CV137" s="30"/>
      <c r="CW137" s="30"/>
      <c r="CX137" s="30"/>
      <c r="CY137" s="30"/>
      <c r="CZ137" s="30"/>
      <c r="DA137" s="30"/>
      <c r="DB137" s="30"/>
      <c r="DC137" s="30"/>
      <c r="DD137" s="30"/>
      <c r="DE137" s="30"/>
      <c r="DF137" s="30"/>
      <c r="DG137" s="30"/>
      <c r="DH137" s="30"/>
      <c r="DI137" s="30"/>
      <c r="DJ137" s="30"/>
      <c r="DK137" s="30"/>
      <c r="DL137" s="30"/>
      <c r="DM137" s="30"/>
      <c r="DN137" s="30"/>
      <c r="DO137" s="30"/>
      <c r="DP137" s="30"/>
      <c r="DQ137" s="30"/>
      <c r="DR137" s="30"/>
      <c r="DS137" s="30"/>
      <c r="DT137" s="30"/>
      <c r="DU137" s="30"/>
      <c r="DV137" s="30"/>
      <c r="DW137" s="30"/>
      <c r="DX137" s="30"/>
      <c r="DY137" s="30"/>
      <c r="DZ137" s="30"/>
      <c r="EA137" s="30"/>
      <c r="EB137" s="30"/>
      <c r="EC137" s="30"/>
      <c r="ED137" s="30"/>
      <c r="EE137" s="30"/>
      <c r="EF137" s="30"/>
      <c r="EG137" s="30"/>
      <c r="EH137" s="30"/>
      <c r="EI137" s="30"/>
      <c r="EJ137" s="30"/>
      <c r="EK137" s="30"/>
      <c r="EL137" s="30"/>
      <c r="EM137" s="30"/>
      <c r="EN137" s="30"/>
      <c r="EO137" s="30"/>
      <c r="EP137" s="30"/>
      <c r="EQ137" s="30"/>
      <c r="ER137" s="30"/>
      <c r="ES137" s="30"/>
      <c r="ET137" s="30"/>
      <c r="EU137" s="30"/>
      <c r="EV137" s="30"/>
      <c r="EW137" s="30"/>
      <c r="EX137" s="30"/>
      <c r="EY137" s="30"/>
      <c r="EZ137" s="30"/>
      <c r="FA137" s="30"/>
      <c r="FB137" s="30"/>
      <c r="FC137" s="30"/>
      <c r="FD137" s="30"/>
      <c r="FE137" s="30"/>
      <c r="FF137" s="30"/>
      <c r="FG137" s="30"/>
      <c r="FH137" s="30"/>
      <c r="FI137" s="30"/>
      <c r="FJ137" s="30"/>
      <c r="FK137" s="30"/>
      <c r="FL137" s="30"/>
      <c r="FM137" s="30"/>
      <c r="FN137" s="30"/>
      <c r="FO137" s="30"/>
      <c r="FP137" s="30"/>
      <c r="FQ137" s="30"/>
      <c r="FR137" s="30"/>
      <c r="FS137" s="30"/>
      <c r="FT137" s="30"/>
      <c r="FU137" s="30"/>
      <c r="FV137" s="30"/>
      <c r="FW137" s="30"/>
      <c r="FX137" s="30"/>
      <c r="FY137" s="30"/>
      <c r="FZ137" s="30"/>
      <c r="GA137" s="30"/>
      <c r="GB137" s="30"/>
      <c r="GC137" s="30"/>
      <c r="GD137" s="30"/>
      <c r="GE137" s="30"/>
      <c r="GF137" s="30"/>
      <c r="GG137" s="30"/>
      <c r="GH137" s="30"/>
      <c r="GI137" s="30"/>
      <c r="GJ137" s="30"/>
      <c r="GK137" s="30"/>
      <c r="GL137" s="30"/>
      <c r="GM137" s="30"/>
      <c r="GN137" s="30"/>
      <c r="GO137" s="30"/>
      <c r="GP137" s="30"/>
      <c r="GQ137" s="30"/>
      <c r="GR137" s="30"/>
      <c r="GS137" s="30"/>
      <c r="GT137" s="30"/>
      <c r="GU137" s="30"/>
      <c r="GV137" s="30"/>
      <c r="GW137" s="30"/>
      <c r="GX137" s="30"/>
      <c r="GY137" s="30"/>
      <c r="GZ137" s="30"/>
      <c r="HA137" s="30"/>
      <c r="HB137" s="30"/>
      <c r="HC137" s="30"/>
      <c r="HD137" s="30"/>
      <c r="HE137" s="30"/>
      <c r="HF137" s="30"/>
      <c r="HG137" s="30"/>
      <c r="HH137" s="30"/>
      <c r="HI137" s="30"/>
      <c r="HJ137" s="30"/>
      <c r="HK137" s="30"/>
      <c r="HL137" s="30"/>
      <c r="HM137" s="30"/>
      <c r="HN137" s="30"/>
      <c r="HO137" s="30"/>
      <c r="HP137" s="30"/>
      <c r="HQ137" s="30"/>
      <c r="HR137" s="30"/>
      <c r="HS137" s="30"/>
      <c r="HT137" s="30"/>
      <c r="HU137" s="30"/>
      <c r="HV137" s="30"/>
      <c r="HW137" s="30"/>
      <c r="HX137" s="30"/>
      <c r="HY137" s="30"/>
    </row>
    <row r="138" spans="1:233" customFormat="1" x14ac:dyDescent="0.2">
      <c r="A138" s="8" t="s">
        <v>48</v>
      </c>
      <c r="B138" s="91"/>
      <c r="C138" s="67"/>
      <c r="D138" s="23"/>
      <c r="E138" s="25"/>
      <c r="F138" s="78"/>
      <c r="G138" s="25"/>
      <c r="H138" s="69"/>
      <c r="I138" s="69"/>
      <c r="J138" s="67"/>
      <c r="K138" s="23"/>
      <c r="L138" s="24"/>
      <c r="M138" s="25"/>
      <c r="N138" s="23"/>
      <c r="O138" s="23"/>
      <c r="P138" s="46"/>
    </row>
    <row r="139" spans="1:233" customFormat="1" x14ac:dyDescent="0.2">
      <c r="A139" s="10" t="s">
        <v>17</v>
      </c>
      <c r="B139" s="15">
        <v>19182</v>
      </c>
      <c r="C139" s="13">
        <v>17668</v>
      </c>
      <c r="D139" s="19">
        <v>1514</v>
      </c>
      <c r="E139" s="15">
        <v>5175</v>
      </c>
      <c r="F139" s="54">
        <v>-213</v>
      </c>
      <c r="G139" s="15">
        <v>2278</v>
      </c>
      <c r="H139" s="54">
        <v>745</v>
      </c>
      <c r="I139" s="54">
        <v>711</v>
      </c>
      <c r="J139" s="13"/>
      <c r="K139" s="19">
        <v>2650</v>
      </c>
      <c r="L139" s="14">
        <v>4164</v>
      </c>
      <c r="M139" s="15">
        <v>10400</v>
      </c>
      <c r="N139" s="13">
        <v>3663</v>
      </c>
      <c r="O139" s="19">
        <v>10901</v>
      </c>
      <c r="P139" s="46"/>
    </row>
    <row r="140" spans="1:233" customFormat="1" x14ac:dyDescent="0.2">
      <c r="A140" s="10" t="s">
        <v>18</v>
      </c>
      <c r="B140" s="15">
        <v>9305</v>
      </c>
      <c r="C140" s="13">
        <v>10888</v>
      </c>
      <c r="D140" s="19">
        <v>-1583</v>
      </c>
      <c r="E140" s="15">
        <v>4150</v>
      </c>
      <c r="F140" s="54">
        <v>-1753</v>
      </c>
      <c r="G140" s="15">
        <v>1535</v>
      </c>
      <c r="H140" s="54">
        <v>602</v>
      </c>
      <c r="I140" s="54">
        <v>466</v>
      </c>
      <c r="J140" s="13"/>
      <c r="K140" s="19">
        <v>726</v>
      </c>
      <c r="L140" s="14">
        <v>-857</v>
      </c>
      <c r="M140" s="15">
        <v>9278</v>
      </c>
      <c r="N140" s="13">
        <v>4128</v>
      </c>
      <c r="O140" s="19">
        <v>4293</v>
      </c>
      <c r="P140" s="46"/>
    </row>
    <row r="141" spans="1:233" customFormat="1" x14ac:dyDescent="0.2">
      <c r="A141" s="10" t="s">
        <v>15</v>
      </c>
      <c r="B141" s="15">
        <v>9654</v>
      </c>
      <c r="C141" s="13">
        <v>9945</v>
      </c>
      <c r="D141" s="19">
        <v>-291</v>
      </c>
      <c r="E141" s="15">
        <v>3952</v>
      </c>
      <c r="F141" s="54">
        <v>-522</v>
      </c>
      <c r="G141" s="15">
        <v>1082</v>
      </c>
      <c r="H141" s="54">
        <v>516</v>
      </c>
      <c r="I141" s="54">
        <v>436</v>
      </c>
      <c r="J141" s="13"/>
      <c r="K141" s="19">
        <v>2268</v>
      </c>
      <c r="L141" s="14">
        <v>1977</v>
      </c>
      <c r="M141" s="15">
        <v>9803</v>
      </c>
      <c r="N141" s="13">
        <v>4103</v>
      </c>
      <c r="O141" s="19">
        <v>7677</v>
      </c>
      <c r="P141" s="46"/>
    </row>
    <row r="142" spans="1:233" customFormat="1" ht="13.5" thickBot="1" x14ac:dyDescent="0.25">
      <c r="A142" s="10" t="s">
        <v>16</v>
      </c>
      <c r="B142" s="15">
        <v>13622</v>
      </c>
      <c r="C142" s="13">
        <v>14892</v>
      </c>
      <c r="D142" s="19">
        <v>-1270</v>
      </c>
      <c r="E142" s="15">
        <v>4930</v>
      </c>
      <c r="F142" s="54">
        <v>-237</v>
      </c>
      <c r="G142" s="15">
        <v>1524</v>
      </c>
      <c r="H142" s="54">
        <v>601</v>
      </c>
      <c r="I142" s="54">
        <v>691</v>
      </c>
      <c r="J142" s="13"/>
      <c r="K142" s="19">
        <v>3259</v>
      </c>
      <c r="L142" s="14">
        <v>1989</v>
      </c>
      <c r="M142" s="15">
        <v>10612</v>
      </c>
      <c r="N142" s="13">
        <v>3863</v>
      </c>
      <c r="O142" s="19">
        <v>8738</v>
      </c>
      <c r="P142" s="46"/>
    </row>
    <row r="143" spans="1:233" customFormat="1" ht="13.5" thickBot="1" x14ac:dyDescent="0.25">
      <c r="A143" s="38" t="s">
        <v>1</v>
      </c>
      <c r="B143" s="44">
        <v>51763</v>
      </c>
      <c r="C143" s="40">
        <v>53393</v>
      </c>
      <c r="D143" s="41">
        <v>-1630</v>
      </c>
      <c r="E143" s="44">
        <v>18207</v>
      </c>
      <c r="F143" s="39">
        <v>-2725</v>
      </c>
      <c r="G143" s="44">
        <v>6419</v>
      </c>
      <c r="H143" s="39">
        <v>2464</v>
      </c>
      <c r="I143" s="39">
        <v>2304</v>
      </c>
      <c r="J143" s="40"/>
      <c r="K143" s="41">
        <v>8903</v>
      </c>
      <c r="L143" s="43">
        <v>7273</v>
      </c>
      <c r="M143" s="44">
        <v>40093</v>
      </c>
      <c r="N143" s="40">
        <v>15757</v>
      </c>
      <c r="O143" s="71">
        <v>31609</v>
      </c>
      <c r="P143" s="46"/>
    </row>
    <row r="144" spans="1:233" customFormat="1" x14ac:dyDescent="0.2">
      <c r="A144" s="8" t="s">
        <v>49</v>
      </c>
      <c r="B144" s="91"/>
      <c r="C144" s="67"/>
      <c r="D144" s="23"/>
      <c r="E144" s="25"/>
      <c r="F144" s="78"/>
      <c r="G144" s="25"/>
      <c r="H144" s="69"/>
      <c r="I144" s="69"/>
      <c r="J144" s="67"/>
      <c r="K144" s="23"/>
      <c r="L144" s="24"/>
      <c r="M144" s="25"/>
      <c r="N144" s="23"/>
      <c r="O144" s="23"/>
      <c r="P144" s="46"/>
    </row>
    <row r="145" spans="1:233" customFormat="1" x14ac:dyDescent="0.2">
      <c r="A145" s="10" t="s">
        <v>17</v>
      </c>
      <c r="B145" s="15">
        <v>17143</v>
      </c>
      <c r="C145" s="13">
        <v>18178</v>
      </c>
      <c r="D145" s="19">
        <v>-1035</v>
      </c>
      <c r="E145" s="15">
        <v>5396</v>
      </c>
      <c r="F145" s="54">
        <v>-141</v>
      </c>
      <c r="G145" s="15">
        <v>2786</v>
      </c>
      <c r="H145" s="54">
        <v>809</v>
      </c>
      <c r="I145" s="54">
        <v>900</v>
      </c>
      <c r="J145" s="13"/>
      <c r="K145" s="19">
        <v>2560</v>
      </c>
      <c r="L145" s="14">
        <v>1525</v>
      </c>
      <c r="M145" s="15">
        <v>10083</v>
      </c>
      <c r="N145" s="13">
        <v>3633</v>
      </c>
      <c r="O145" s="19">
        <v>7975</v>
      </c>
      <c r="P145" s="46"/>
    </row>
    <row r="146" spans="1:233" s="30" customFormat="1" x14ac:dyDescent="0.2">
      <c r="A146" s="10" t="s">
        <v>18</v>
      </c>
      <c r="B146" s="15">
        <v>10577</v>
      </c>
      <c r="C146" s="13">
        <v>10665</v>
      </c>
      <c r="D146" s="19">
        <v>-88</v>
      </c>
      <c r="E146" s="15">
        <v>3743</v>
      </c>
      <c r="F146" s="54">
        <v>-938</v>
      </c>
      <c r="G146" s="15">
        <v>1577</v>
      </c>
      <c r="H146" s="54">
        <v>592</v>
      </c>
      <c r="I146" s="54">
        <v>429</v>
      </c>
      <c r="J146" s="13"/>
      <c r="K146" s="19">
        <v>1065</v>
      </c>
      <c r="L146" s="14">
        <v>977</v>
      </c>
      <c r="M146" s="15">
        <v>9298</v>
      </c>
      <c r="N146" s="13">
        <v>4014</v>
      </c>
      <c r="O146" s="19">
        <v>6261</v>
      </c>
      <c r="P146" s="46"/>
      <c r="Q146"/>
      <c r="R146"/>
      <c r="S146"/>
      <c r="T146"/>
      <c r="U146"/>
      <c r="V146"/>
      <c r="W146"/>
      <c r="X146"/>
      <c r="Y146"/>
      <c r="Z146"/>
      <c r="AA146"/>
      <c r="AB146"/>
      <c r="AC146"/>
      <c r="AD146"/>
      <c r="AE146"/>
      <c r="AF146"/>
      <c r="AG146"/>
      <c r="AH146"/>
      <c r="AI146"/>
      <c r="AJ146"/>
      <c r="AK146"/>
      <c r="AL146"/>
      <c r="AM146"/>
      <c r="AN146"/>
      <c r="AO146"/>
      <c r="AP146"/>
      <c r="AQ146"/>
      <c r="AR146"/>
      <c r="AS146"/>
      <c r="AT146"/>
      <c r="AU146"/>
      <c r="AV146"/>
      <c r="AW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c r="CD146"/>
      <c r="CE146"/>
      <c r="CF146"/>
      <c r="CG146"/>
      <c r="CH146"/>
      <c r="CI146"/>
      <c r="CJ146"/>
      <c r="CK146"/>
      <c r="CL146"/>
      <c r="CM146"/>
      <c r="CN146"/>
      <c r="CO146"/>
      <c r="CP146"/>
      <c r="CQ146"/>
      <c r="CR146"/>
      <c r="CS146"/>
      <c r="CT146"/>
      <c r="CU146"/>
      <c r="CV146"/>
      <c r="CW146"/>
      <c r="CX146"/>
      <c r="CY146"/>
      <c r="CZ146"/>
      <c r="DA146"/>
      <c r="DB146"/>
      <c r="DC146"/>
      <c r="DD146"/>
      <c r="DE146"/>
      <c r="DF146"/>
      <c r="DG146"/>
      <c r="DH146"/>
      <c r="DI146"/>
      <c r="DJ146"/>
      <c r="DK146"/>
      <c r="DL146"/>
      <c r="DM146"/>
      <c r="DN146"/>
      <c r="DO146"/>
      <c r="DP146"/>
      <c r="DQ146"/>
      <c r="DR146"/>
      <c r="DS146"/>
      <c r="DT146"/>
      <c r="DU146"/>
      <c r="DV146"/>
      <c r="DW146"/>
      <c r="DX146"/>
      <c r="DY146"/>
      <c r="DZ146"/>
      <c r="EA146"/>
      <c r="EB146"/>
      <c r="EC146"/>
      <c r="ED146"/>
      <c r="EE146"/>
      <c r="EF146"/>
      <c r="EG146"/>
      <c r="EH146"/>
      <c r="EI146"/>
      <c r="EJ146"/>
      <c r="EK146"/>
      <c r="EL146"/>
      <c r="EM146"/>
      <c r="EN146"/>
      <c r="EO146"/>
      <c r="EP146"/>
      <c r="EQ146"/>
      <c r="ER146"/>
      <c r="ES146"/>
      <c r="ET146"/>
      <c r="EU146"/>
      <c r="EV146"/>
      <c r="EW146"/>
      <c r="EX146"/>
      <c r="EY146"/>
      <c r="EZ146"/>
      <c r="FA146"/>
      <c r="FB146"/>
      <c r="FC146"/>
      <c r="FD146"/>
      <c r="FE146"/>
      <c r="FF146"/>
      <c r="FG146"/>
      <c r="FH146"/>
      <c r="FI146"/>
      <c r="FJ146"/>
      <c r="FK146"/>
      <c r="FL146"/>
      <c r="FM146"/>
      <c r="FN146"/>
      <c r="FO146"/>
      <c r="FP146"/>
      <c r="FQ146"/>
      <c r="FR146"/>
      <c r="FS146"/>
      <c r="FT146"/>
      <c r="FU146"/>
      <c r="FV146"/>
      <c r="FW146"/>
      <c r="FX146"/>
      <c r="FY146"/>
      <c r="FZ146"/>
      <c r="GA146"/>
      <c r="GB146"/>
      <c r="GC146"/>
      <c r="GD146"/>
      <c r="GE146"/>
      <c r="GF146"/>
      <c r="GG146"/>
      <c r="GH146"/>
      <c r="GI146"/>
      <c r="GJ146"/>
      <c r="GK146"/>
      <c r="GL146"/>
      <c r="GM146"/>
      <c r="GN146"/>
      <c r="GO146"/>
      <c r="GP146"/>
      <c r="GQ146"/>
      <c r="GR146"/>
      <c r="GS146"/>
      <c r="GT146"/>
      <c r="GU146"/>
      <c r="GV146"/>
      <c r="GW146"/>
      <c r="GX146"/>
      <c r="GY146"/>
      <c r="GZ146"/>
      <c r="HA146"/>
      <c r="HB146"/>
      <c r="HC146"/>
      <c r="HD146"/>
      <c r="HE146"/>
      <c r="HF146"/>
      <c r="HG146"/>
      <c r="HH146"/>
      <c r="HI146"/>
      <c r="HJ146"/>
      <c r="HK146"/>
      <c r="HL146"/>
      <c r="HM146"/>
      <c r="HN146"/>
      <c r="HO146"/>
      <c r="HP146"/>
      <c r="HQ146"/>
      <c r="HR146"/>
      <c r="HS146"/>
      <c r="HT146"/>
      <c r="HU146"/>
      <c r="HV146"/>
      <c r="HW146"/>
      <c r="HX146"/>
      <c r="HY146"/>
    </row>
    <row r="147" spans="1:233" customFormat="1" x14ac:dyDescent="0.2">
      <c r="A147" s="10" t="s">
        <v>15</v>
      </c>
      <c r="B147" s="15">
        <v>10210</v>
      </c>
      <c r="C147" s="17">
        <v>9835</v>
      </c>
      <c r="D147" s="19">
        <v>375</v>
      </c>
      <c r="E147" s="18">
        <v>3391</v>
      </c>
      <c r="F147" s="65">
        <v>470</v>
      </c>
      <c r="G147" s="18">
        <v>1050</v>
      </c>
      <c r="H147" s="65">
        <v>497</v>
      </c>
      <c r="I147" s="65">
        <v>503</v>
      </c>
      <c r="J147" s="17"/>
      <c r="K147" s="19">
        <v>2817</v>
      </c>
      <c r="L147" s="14">
        <v>3192</v>
      </c>
      <c r="M147" s="18">
        <v>9757</v>
      </c>
      <c r="N147" s="17">
        <v>4125</v>
      </c>
      <c r="O147" s="19">
        <v>8824</v>
      </c>
      <c r="P147" s="46"/>
    </row>
    <row r="148" spans="1:233" customFormat="1" ht="13.5" thickBot="1" x14ac:dyDescent="0.25">
      <c r="A148" s="10" t="s">
        <v>16</v>
      </c>
      <c r="B148" s="18">
        <v>13317</v>
      </c>
      <c r="C148" s="17">
        <v>13125</v>
      </c>
      <c r="D148" s="19">
        <v>192</v>
      </c>
      <c r="E148" s="18">
        <v>3985</v>
      </c>
      <c r="F148" s="65">
        <v>288</v>
      </c>
      <c r="G148" s="18">
        <v>1429</v>
      </c>
      <c r="H148" s="65">
        <v>564</v>
      </c>
      <c r="I148" s="65">
        <v>669</v>
      </c>
      <c r="J148" s="17"/>
      <c r="K148" s="19">
        <v>2949</v>
      </c>
      <c r="L148" s="14">
        <v>3141</v>
      </c>
      <c r="M148" s="18">
        <v>9926</v>
      </c>
      <c r="N148" s="17">
        <v>3919</v>
      </c>
      <c r="O148" s="19">
        <v>9148</v>
      </c>
      <c r="P148" s="46"/>
    </row>
    <row r="149" spans="1:233" customFormat="1" ht="13.5" thickBot="1" x14ac:dyDescent="0.25">
      <c r="A149" s="38" t="s">
        <v>1</v>
      </c>
      <c r="B149" s="44">
        <v>51247</v>
      </c>
      <c r="C149" s="40">
        <v>51803</v>
      </c>
      <c r="D149" s="41">
        <v>-556</v>
      </c>
      <c r="E149" s="44">
        <v>16515</v>
      </c>
      <c r="F149" s="39">
        <v>-321</v>
      </c>
      <c r="G149" s="44">
        <v>6842</v>
      </c>
      <c r="H149" s="39">
        <v>2462</v>
      </c>
      <c r="I149" s="39">
        <v>2501</v>
      </c>
      <c r="J149" s="40"/>
      <c r="K149" s="41">
        <v>9391</v>
      </c>
      <c r="L149" s="43">
        <v>8835</v>
      </c>
      <c r="M149" s="44">
        <v>39064</v>
      </c>
      <c r="N149" s="39">
        <v>15691</v>
      </c>
      <c r="O149" s="42">
        <v>32208</v>
      </c>
      <c r="P149" s="46"/>
      <c r="Q149" s="30"/>
      <c r="R149" s="30"/>
      <c r="S149" s="30"/>
      <c r="T149" s="30"/>
      <c r="U149" s="30"/>
      <c r="V149" s="30"/>
      <c r="W149" s="30"/>
      <c r="X149" s="30"/>
      <c r="Y149" s="30"/>
      <c r="Z149" s="30"/>
      <c r="AA149" s="30"/>
      <c r="AB149" s="30"/>
      <c r="AC149" s="30"/>
      <c r="AD149" s="30"/>
      <c r="AE149" s="30"/>
      <c r="AF149" s="30"/>
      <c r="AG149" s="30"/>
      <c r="AH149" s="30"/>
      <c r="AI149" s="30"/>
      <c r="AJ149" s="30"/>
      <c r="AK149" s="30"/>
      <c r="AL149" s="30"/>
      <c r="AM149" s="30"/>
      <c r="AN149" s="30"/>
      <c r="AO149" s="30"/>
      <c r="AP149" s="30"/>
      <c r="AQ149" s="30"/>
      <c r="AR149" s="30"/>
      <c r="AS149" s="30"/>
      <c r="AT149" s="30"/>
      <c r="AU149" s="30"/>
      <c r="AV149" s="30"/>
      <c r="AW149" s="30"/>
      <c r="AX149" s="30"/>
      <c r="AY149" s="30"/>
      <c r="AZ149" s="30"/>
      <c r="BA149" s="30"/>
      <c r="BB149" s="30"/>
      <c r="BC149" s="30"/>
      <c r="BD149" s="30"/>
      <c r="BE149" s="30"/>
      <c r="BF149" s="30"/>
      <c r="BG149" s="30"/>
      <c r="BH149" s="30"/>
      <c r="BI149" s="30"/>
      <c r="BJ149" s="30"/>
      <c r="BK149" s="30"/>
      <c r="BL149" s="30"/>
      <c r="BM149" s="30"/>
      <c r="BN149" s="30"/>
      <c r="BO149" s="30"/>
      <c r="BP149" s="30"/>
      <c r="BQ149" s="30"/>
      <c r="BR149" s="30"/>
      <c r="BS149" s="30"/>
      <c r="BT149" s="30"/>
      <c r="BU149" s="30"/>
      <c r="BV149" s="30"/>
      <c r="BW149" s="30"/>
      <c r="BX149" s="30"/>
      <c r="BY149" s="30"/>
      <c r="BZ149" s="30"/>
      <c r="CA149" s="30"/>
      <c r="CB149" s="30"/>
      <c r="CC149" s="30"/>
      <c r="CD149" s="30"/>
      <c r="CE149" s="30"/>
      <c r="CF149" s="30"/>
      <c r="CG149" s="30"/>
      <c r="CH149" s="30"/>
      <c r="CI149" s="30"/>
      <c r="CJ149" s="30"/>
      <c r="CK149" s="30"/>
      <c r="CL149" s="30"/>
      <c r="CM149" s="30"/>
      <c r="CN149" s="30"/>
      <c r="CO149" s="30"/>
      <c r="CP149" s="30"/>
      <c r="CQ149" s="30"/>
      <c r="CR149" s="30"/>
      <c r="CS149" s="30"/>
      <c r="CT149" s="30"/>
      <c r="CU149" s="30"/>
      <c r="CV149" s="30"/>
      <c r="CW149" s="30"/>
      <c r="CX149" s="30"/>
      <c r="CY149" s="30"/>
      <c r="CZ149" s="30"/>
      <c r="DA149" s="30"/>
      <c r="DB149" s="30"/>
      <c r="DC149" s="30"/>
      <c r="DD149" s="30"/>
      <c r="DE149" s="30"/>
      <c r="DF149" s="30"/>
      <c r="DG149" s="30"/>
      <c r="DH149" s="30"/>
      <c r="DI149" s="30"/>
      <c r="DJ149" s="30"/>
      <c r="DK149" s="30"/>
      <c r="DL149" s="30"/>
      <c r="DM149" s="30"/>
      <c r="DN149" s="30"/>
      <c r="DO149" s="30"/>
      <c r="DP149" s="30"/>
      <c r="DQ149" s="30"/>
      <c r="DR149" s="30"/>
      <c r="DS149" s="30"/>
      <c r="DT149" s="30"/>
      <c r="DU149" s="30"/>
      <c r="DV149" s="30"/>
      <c r="DW149" s="30"/>
      <c r="DX149" s="30"/>
      <c r="DY149" s="30"/>
      <c r="DZ149" s="30"/>
      <c r="EA149" s="30"/>
      <c r="EB149" s="30"/>
      <c r="EC149" s="30"/>
      <c r="ED149" s="30"/>
      <c r="EE149" s="30"/>
      <c r="EF149" s="30"/>
      <c r="EG149" s="30"/>
      <c r="EH149" s="30"/>
      <c r="EI149" s="30"/>
      <c r="EJ149" s="30"/>
      <c r="EK149" s="30"/>
      <c r="EL149" s="30"/>
      <c r="EM149" s="30"/>
      <c r="EN149" s="30"/>
      <c r="EO149" s="30"/>
      <c r="EP149" s="30"/>
      <c r="EQ149" s="30"/>
      <c r="ER149" s="30"/>
      <c r="ES149" s="30"/>
      <c r="ET149" s="30"/>
      <c r="EU149" s="30"/>
      <c r="EV149" s="30"/>
      <c r="EW149" s="30"/>
      <c r="EX149" s="30"/>
      <c r="EY149" s="30"/>
      <c r="EZ149" s="30"/>
      <c r="FA149" s="30"/>
      <c r="FB149" s="30"/>
      <c r="FC149" s="30"/>
      <c r="FD149" s="30"/>
      <c r="FE149" s="30"/>
      <c r="FF149" s="30"/>
      <c r="FG149" s="30"/>
      <c r="FH149" s="30"/>
      <c r="FI149" s="30"/>
      <c r="FJ149" s="30"/>
      <c r="FK149" s="30"/>
      <c r="FL149" s="30"/>
      <c r="FM149" s="30"/>
      <c r="FN149" s="30"/>
      <c r="FO149" s="30"/>
      <c r="FP149" s="30"/>
      <c r="FQ149" s="30"/>
      <c r="FR149" s="30"/>
      <c r="FS149" s="30"/>
      <c r="FT149" s="30"/>
      <c r="FU149" s="30"/>
      <c r="FV149" s="30"/>
      <c r="FW149" s="30"/>
      <c r="FX149" s="30"/>
      <c r="FY149" s="30"/>
      <c r="FZ149" s="30"/>
      <c r="GA149" s="30"/>
      <c r="GB149" s="30"/>
      <c r="GC149" s="30"/>
      <c r="GD149" s="30"/>
      <c r="GE149" s="30"/>
      <c r="GF149" s="30"/>
      <c r="GG149" s="30"/>
      <c r="GH149" s="30"/>
      <c r="GI149" s="30"/>
      <c r="GJ149" s="30"/>
      <c r="GK149" s="30"/>
      <c r="GL149" s="30"/>
      <c r="GM149" s="30"/>
      <c r="GN149" s="30"/>
      <c r="GO149" s="30"/>
      <c r="GP149" s="30"/>
      <c r="GQ149" s="30"/>
      <c r="GR149" s="30"/>
      <c r="GS149" s="30"/>
      <c r="GT149" s="30"/>
      <c r="GU149" s="30"/>
      <c r="GV149" s="30"/>
      <c r="GW149" s="30"/>
      <c r="GX149" s="30"/>
      <c r="GY149" s="30"/>
      <c r="GZ149" s="30"/>
      <c r="HA149" s="30"/>
      <c r="HB149" s="30"/>
      <c r="HC149" s="30"/>
      <c r="HD149" s="30"/>
      <c r="HE149" s="30"/>
      <c r="HF149" s="30"/>
      <c r="HG149" s="30"/>
      <c r="HH149" s="30"/>
      <c r="HI149" s="30"/>
      <c r="HJ149" s="30"/>
      <c r="HK149" s="30"/>
      <c r="HL149" s="30"/>
      <c r="HM149" s="30"/>
      <c r="HN149" s="30"/>
      <c r="HO149" s="30"/>
      <c r="HP149" s="30"/>
      <c r="HQ149" s="30"/>
      <c r="HR149" s="30"/>
      <c r="HS149" s="30"/>
      <c r="HT149" s="30"/>
      <c r="HU149" s="30"/>
      <c r="HV149" s="30"/>
      <c r="HW149" s="30"/>
      <c r="HX149" s="30"/>
      <c r="HY149" s="30"/>
    </row>
    <row r="150" spans="1:233" customFormat="1" x14ac:dyDescent="0.2">
      <c r="A150" s="8" t="s">
        <v>50</v>
      </c>
      <c r="B150" s="91"/>
      <c r="C150" s="26"/>
      <c r="D150" s="23"/>
      <c r="E150" s="25"/>
      <c r="F150" s="78"/>
      <c r="G150" s="25"/>
      <c r="H150" s="69"/>
      <c r="I150" s="69"/>
      <c r="J150" s="67"/>
      <c r="K150" s="23"/>
      <c r="L150" s="24"/>
      <c r="M150" s="25"/>
      <c r="N150" s="78"/>
      <c r="O150" s="22"/>
      <c r="P150" s="46"/>
    </row>
    <row r="151" spans="1:233" customFormat="1" x14ac:dyDescent="0.2">
      <c r="A151" s="10" t="s">
        <v>17</v>
      </c>
      <c r="B151" s="15">
        <v>18130</v>
      </c>
      <c r="C151" s="13">
        <v>16307</v>
      </c>
      <c r="D151" s="19">
        <v>1823</v>
      </c>
      <c r="E151" s="15">
        <v>3921</v>
      </c>
      <c r="F151" s="54">
        <v>500</v>
      </c>
      <c r="G151" s="15">
        <v>2641</v>
      </c>
      <c r="H151" s="54">
        <v>823</v>
      </c>
      <c r="I151" s="54">
        <v>1075</v>
      </c>
      <c r="J151" s="13"/>
      <c r="K151" s="19">
        <v>2032</v>
      </c>
      <c r="L151" s="14">
        <v>3855</v>
      </c>
      <c r="M151" s="15">
        <v>10223</v>
      </c>
      <c r="N151" s="54">
        <v>3771</v>
      </c>
      <c r="O151" s="12">
        <v>10307</v>
      </c>
      <c r="P151" s="46"/>
    </row>
    <row r="152" spans="1:233" s="30" customFormat="1" x14ac:dyDescent="0.2">
      <c r="A152" s="10" t="s">
        <v>18</v>
      </c>
      <c r="B152" s="15">
        <v>12140</v>
      </c>
      <c r="C152" s="13">
        <v>10279</v>
      </c>
      <c r="D152" s="19">
        <v>1861</v>
      </c>
      <c r="E152" s="15">
        <v>3063</v>
      </c>
      <c r="F152" s="54">
        <v>-551</v>
      </c>
      <c r="G152" s="15">
        <v>1443</v>
      </c>
      <c r="H152" s="54">
        <v>589</v>
      </c>
      <c r="I152" s="54">
        <v>509</v>
      </c>
      <c r="J152" s="13"/>
      <c r="K152" s="19">
        <v>989</v>
      </c>
      <c r="L152" s="14">
        <v>2850</v>
      </c>
      <c r="M152" s="15">
        <v>9008</v>
      </c>
      <c r="N152" s="54">
        <v>4080</v>
      </c>
      <c r="O152" s="12">
        <v>7778</v>
      </c>
      <c r="P152" s="46"/>
      <c r="Q152"/>
      <c r="R152"/>
      <c r="S152"/>
      <c r="T152"/>
      <c r="U152"/>
      <c r="V152"/>
      <c r="W152"/>
      <c r="X152"/>
      <c r="Y152"/>
      <c r="Z152"/>
      <c r="AA152"/>
      <c r="AB152"/>
      <c r="AC152"/>
      <c r="AD152"/>
      <c r="AE152"/>
      <c r="AF152"/>
      <c r="AG152"/>
      <c r="AH152"/>
      <c r="AI152"/>
      <c r="AJ152"/>
      <c r="AK152"/>
      <c r="AL152"/>
      <c r="AM152"/>
      <c r="AN152"/>
      <c r="AO152"/>
      <c r="AP152"/>
      <c r="AQ152"/>
      <c r="AR152"/>
      <c r="AS152"/>
      <c r="AT152"/>
      <c r="AU152"/>
      <c r="AV152"/>
      <c r="AW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c r="CD152"/>
      <c r="CE152"/>
      <c r="CF152"/>
      <c r="CG152"/>
      <c r="CH152"/>
      <c r="CI152"/>
      <c r="CJ152"/>
      <c r="CK152"/>
      <c r="CL152"/>
      <c r="CM152"/>
      <c r="CN152"/>
      <c r="CO152"/>
      <c r="CP152"/>
      <c r="CQ152"/>
      <c r="CR152"/>
      <c r="CS152"/>
      <c r="CT152"/>
      <c r="CU152"/>
      <c r="CV152"/>
      <c r="CW152"/>
      <c r="CX152"/>
      <c r="CY152"/>
      <c r="CZ152"/>
      <c r="DA152"/>
      <c r="DB152"/>
      <c r="DC152"/>
      <c r="DD152"/>
      <c r="DE152"/>
      <c r="DF152"/>
      <c r="DG152"/>
      <c r="DH152"/>
      <c r="DI152"/>
      <c r="DJ152"/>
      <c r="DK152"/>
      <c r="DL152"/>
      <c r="DM152"/>
      <c r="DN152"/>
      <c r="DO152"/>
      <c r="DP152"/>
      <c r="DQ152"/>
      <c r="DR152"/>
      <c r="DS152"/>
      <c r="DT152"/>
      <c r="DU152"/>
      <c r="DV152"/>
      <c r="DW152"/>
      <c r="DX152"/>
      <c r="DY152"/>
      <c r="DZ152"/>
      <c r="EA152"/>
      <c r="EB152"/>
      <c r="EC152"/>
      <c r="ED152"/>
      <c r="EE152"/>
      <c r="EF152"/>
      <c r="EG152"/>
      <c r="EH152"/>
      <c r="EI152"/>
      <c r="EJ152"/>
      <c r="EK152"/>
      <c r="EL152"/>
      <c r="EM152"/>
      <c r="EN152"/>
      <c r="EO152"/>
      <c r="EP152"/>
      <c r="EQ152"/>
      <c r="ER152"/>
      <c r="ES152"/>
      <c r="ET152"/>
      <c r="EU152"/>
      <c r="EV152"/>
      <c r="EW152"/>
      <c r="EX152"/>
      <c r="EY152"/>
      <c r="EZ152"/>
      <c r="FA152"/>
      <c r="FB152"/>
      <c r="FC152"/>
      <c r="FD152"/>
      <c r="FE152"/>
      <c r="FF152"/>
      <c r="FG152"/>
      <c r="FH152"/>
      <c r="FI152"/>
      <c r="FJ152"/>
      <c r="FK152"/>
      <c r="FL152"/>
      <c r="FM152"/>
      <c r="FN152"/>
      <c r="FO152"/>
      <c r="FP152"/>
      <c r="FQ152"/>
      <c r="FR152"/>
      <c r="FS152"/>
      <c r="FT152"/>
      <c r="FU152"/>
      <c r="FV152"/>
      <c r="FW152"/>
      <c r="FX152"/>
      <c r="FY152"/>
      <c r="FZ152"/>
      <c r="GA152"/>
      <c r="GB152"/>
      <c r="GC152"/>
      <c r="GD152"/>
      <c r="GE152"/>
      <c r="GF152"/>
      <c r="GG152"/>
      <c r="GH152"/>
      <c r="GI152"/>
      <c r="GJ152"/>
      <c r="GK152"/>
      <c r="GL152"/>
      <c r="GM152"/>
      <c r="GN152"/>
      <c r="GO152"/>
      <c r="GP152"/>
      <c r="GQ152"/>
      <c r="GR152"/>
      <c r="GS152"/>
      <c r="GT152"/>
      <c r="GU152"/>
      <c r="GV152"/>
      <c r="GW152"/>
      <c r="GX152"/>
      <c r="GY152"/>
      <c r="GZ152"/>
      <c r="HA152"/>
      <c r="HB152"/>
      <c r="HC152"/>
      <c r="HD152"/>
      <c r="HE152"/>
      <c r="HF152"/>
      <c r="HG152"/>
      <c r="HH152"/>
      <c r="HI152"/>
      <c r="HJ152"/>
      <c r="HK152"/>
      <c r="HL152"/>
      <c r="HM152"/>
      <c r="HN152"/>
      <c r="HO152"/>
      <c r="HP152"/>
      <c r="HQ152"/>
      <c r="HR152"/>
      <c r="HS152"/>
      <c r="HT152"/>
      <c r="HU152"/>
      <c r="HV152"/>
      <c r="HW152"/>
      <c r="HX152"/>
      <c r="HY152"/>
    </row>
    <row r="153" spans="1:233" customFormat="1" x14ac:dyDescent="0.2">
      <c r="A153" s="10" t="s">
        <v>15</v>
      </c>
      <c r="B153" s="15">
        <v>11481</v>
      </c>
      <c r="C153" s="17">
        <v>9897</v>
      </c>
      <c r="D153" s="19">
        <v>1584</v>
      </c>
      <c r="E153" s="18">
        <v>3160</v>
      </c>
      <c r="F153" s="54">
        <v>57</v>
      </c>
      <c r="G153" s="18">
        <v>933</v>
      </c>
      <c r="H153" s="65">
        <v>490</v>
      </c>
      <c r="I153" s="65">
        <v>480</v>
      </c>
      <c r="J153" s="17"/>
      <c r="K153" s="19">
        <v>2274</v>
      </c>
      <c r="L153" s="14">
        <v>3858</v>
      </c>
      <c r="M153" s="18">
        <v>9299</v>
      </c>
      <c r="N153" s="54">
        <v>4142</v>
      </c>
      <c r="O153" s="12">
        <v>9015</v>
      </c>
      <c r="P153" s="46"/>
    </row>
    <row r="154" spans="1:233" customFormat="1" ht="13.5" thickBot="1" x14ac:dyDescent="0.25">
      <c r="A154" s="10" t="s">
        <v>16</v>
      </c>
      <c r="B154" s="15">
        <v>15286</v>
      </c>
      <c r="C154" s="17">
        <v>12898</v>
      </c>
      <c r="D154" s="19">
        <v>2388</v>
      </c>
      <c r="E154" s="18">
        <v>3726</v>
      </c>
      <c r="F154" s="54">
        <v>867</v>
      </c>
      <c r="G154" s="18">
        <v>1314</v>
      </c>
      <c r="H154" s="65">
        <v>564</v>
      </c>
      <c r="I154" s="65">
        <v>941</v>
      </c>
      <c r="J154" s="17"/>
      <c r="K154" s="19">
        <v>3656</v>
      </c>
      <c r="L154" s="14">
        <v>6044</v>
      </c>
      <c r="M154" s="18">
        <v>9921</v>
      </c>
      <c r="N154" s="54">
        <v>3894</v>
      </c>
      <c r="O154" s="12">
        <v>12071</v>
      </c>
      <c r="P154" s="46"/>
    </row>
    <row r="155" spans="1:233" customFormat="1" ht="13.5" thickBot="1" x14ac:dyDescent="0.25">
      <c r="A155" s="38" t="s">
        <v>1</v>
      </c>
      <c r="B155" s="44">
        <v>57037</v>
      </c>
      <c r="C155" s="40">
        <v>49381</v>
      </c>
      <c r="D155" s="41">
        <v>7656</v>
      </c>
      <c r="E155" s="44">
        <v>13870</v>
      </c>
      <c r="F155" s="39">
        <v>873</v>
      </c>
      <c r="G155" s="44">
        <v>6331</v>
      </c>
      <c r="H155" s="39">
        <v>2466</v>
      </c>
      <c r="I155" s="39">
        <v>3005</v>
      </c>
      <c r="J155" s="40"/>
      <c r="K155" s="41">
        <v>8951</v>
      </c>
      <c r="L155" s="43">
        <v>16607</v>
      </c>
      <c r="M155" s="44">
        <v>38451</v>
      </c>
      <c r="N155" s="39">
        <v>15887</v>
      </c>
      <c r="O155" s="42">
        <v>39171</v>
      </c>
      <c r="P155" s="46"/>
      <c r="Q155" s="30"/>
      <c r="R155" s="30"/>
      <c r="S155" s="30"/>
      <c r="T155" s="30"/>
      <c r="U155" s="30"/>
      <c r="V155" s="30"/>
      <c r="W155" s="30"/>
      <c r="X155" s="30"/>
      <c r="Y155" s="30"/>
      <c r="Z155" s="30"/>
      <c r="AA155" s="30"/>
      <c r="AB155" s="30"/>
      <c r="AC155" s="30"/>
      <c r="AD155" s="30"/>
      <c r="AE155" s="30"/>
      <c r="AF155" s="30"/>
      <c r="AG155" s="30"/>
      <c r="AH155" s="30"/>
      <c r="AI155" s="30"/>
      <c r="AJ155" s="30"/>
      <c r="AK155" s="30"/>
      <c r="AL155" s="30"/>
      <c r="AM155" s="30"/>
      <c r="AN155" s="30"/>
      <c r="AO155" s="30"/>
      <c r="AP155" s="30"/>
      <c r="AQ155" s="30"/>
      <c r="AR155" s="30"/>
      <c r="AS155" s="30"/>
      <c r="AT155" s="30"/>
      <c r="AU155" s="30"/>
      <c r="AV155" s="30"/>
      <c r="AW155" s="30"/>
      <c r="AX155" s="30"/>
      <c r="AY155" s="30"/>
      <c r="AZ155" s="30"/>
      <c r="BA155" s="30"/>
      <c r="BB155" s="30"/>
      <c r="BC155" s="30"/>
      <c r="BD155" s="30"/>
      <c r="BE155" s="30"/>
      <c r="BF155" s="30"/>
      <c r="BG155" s="30"/>
      <c r="BH155" s="30"/>
      <c r="BI155" s="30"/>
      <c r="BJ155" s="30"/>
      <c r="BK155" s="30"/>
      <c r="BL155" s="30"/>
      <c r="BM155" s="30"/>
      <c r="BN155" s="30"/>
      <c r="BO155" s="30"/>
      <c r="BP155" s="30"/>
      <c r="BQ155" s="30"/>
      <c r="BR155" s="30"/>
      <c r="BS155" s="30"/>
      <c r="BT155" s="30"/>
      <c r="BU155" s="30"/>
      <c r="BV155" s="30"/>
      <c r="BW155" s="30"/>
      <c r="BX155" s="30"/>
      <c r="BY155" s="30"/>
      <c r="BZ155" s="30"/>
      <c r="CA155" s="30"/>
      <c r="CB155" s="30"/>
      <c r="CC155" s="30"/>
      <c r="CD155" s="30"/>
      <c r="CE155" s="30"/>
      <c r="CF155" s="30"/>
      <c r="CG155" s="30"/>
      <c r="CH155" s="30"/>
      <c r="CI155" s="30"/>
      <c r="CJ155" s="30"/>
      <c r="CK155" s="30"/>
      <c r="CL155" s="30"/>
      <c r="CM155" s="30"/>
      <c r="CN155" s="30"/>
      <c r="CO155" s="30"/>
      <c r="CP155" s="30"/>
      <c r="CQ155" s="30"/>
      <c r="CR155" s="30"/>
      <c r="CS155" s="30"/>
      <c r="CT155" s="30"/>
      <c r="CU155" s="30"/>
      <c r="CV155" s="30"/>
      <c r="CW155" s="30"/>
      <c r="CX155" s="30"/>
      <c r="CY155" s="30"/>
      <c r="CZ155" s="30"/>
      <c r="DA155" s="30"/>
      <c r="DB155" s="30"/>
      <c r="DC155" s="30"/>
      <c r="DD155" s="30"/>
      <c r="DE155" s="30"/>
      <c r="DF155" s="30"/>
      <c r="DG155" s="30"/>
      <c r="DH155" s="30"/>
      <c r="DI155" s="30"/>
      <c r="DJ155" s="30"/>
      <c r="DK155" s="30"/>
      <c r="DL155" s="30"/>
      <c r="DM155" s="30"/>
      <c r="DN155" s="30"/>
      <c r="DO155" s="30"/>
      <c r="DP155" s="30"/>
      <c r="DQ155" s="30"/>
      <c r="DR155" s="30"/>
      <c r="DS155" s="30"/>
      <c r="DT155" s="30"/>
      <c r="DU155" s="30"/>
      <c r="DV155" s="30"/>
      <c r="DW155" s="30"/>
      <c r="DX155" s="30"/>
      <c r="DY155" s="30"/>
      <c r="DZ155" s="30"/>
      <c r="EA155" s="30"/>
      <c r="EB155" s="30"/>
      <c r="EC155" s="30"/>
      <c r="ED155" s="30"/>
      <c r="EE155" s="30"/>
      <c r="EF155" s="30"/>
      <c r="EG155" s="30"/>
      <c r="EH155" s="30"/>
      <c r="EI155" s="30"/>
      <c r="EJ155" s="30"/>
      <c r="EK155" s="30"/>
      <c r="EL155" s="30"/>
      <c r="EM155" s="30"/>
      <c r="EN155" s="30"/>
      <c r="EO155" s="30"/>
      <c r="EP155" s="30"/>
      <c r="EQ155" s="30"/>
      <c r="ER155" s="30"/>
      <c r="ES155" s="30"/>
      <c r="ET155" s="30"/>
      <c r="EU155" s="30"/>
      <c r="EV155" s="30"/>
      <c r="EW155" s="30"/>
      <c r="EX155" s="30"/>
      <c r="EY155" s="30"/>
      <c r="EZ155" s="30"/>
      <c r="FA155" s="30"/>
      <c r="FB155" s="30"/>
      <c r="FC155" s="30"/>
      <c r="FD155" s="30"/>
      <c r="FE155" s="30"/>
      <c r="FF155" s="30"/>
      <c r="FG155" s="30"/>
      <c r="FH155" s="30"/>
      <c r="FI155" s="30"/>
      <c r="FJ155" s="30"/>
      <c r="FK155" s="30"/>
      <c r="FL155" s="30"/>
      <c r="FM155" s="30"/>
      <c r="FN155" s="30"/>
      <c r="FO155" s="30"/>
      <c r="FP155" s="30"/>
      <c r="FQ155" s="30"/>
      <c r="FR155" s="30"/>
      <c r="FS155" s="30"/>
      <c r="FT155" s="30"/>
      <c r="FU155" s="30"/>
      <c r="FV155" s="30"/>
      <c r="FW155" s="30"/>
      <c r="FX155" s="30"/>
      <c r="FY155" s="30"/>
      <c r="FZ155" s="30"/>
      <c r="GA155" s="30"/>
      <c r="GB155" s="30"/>
      <c r="GC155" s="30"/>
      <c r="GD155" s="30"/>
      <c r="GE155" s="30"/>
      <c r="GF155" s="30"/>
      <c r="GG155" s="30"/>
      <c r="GH155" s="30"/>
      <c r="GI155" s="30"/>
      <c r="GJ155" s="30"/>
      <c r="GK155" s="30"/>
      <c r="GL155" s="30"/>
      <c r="GM155" s="30"/>
      <c r="GN155" s="30"/>
      <c r="GO155" s="30"/>
      <c r="GP155" s="30"/>
      <c r="GQ155" s="30"/>
      <c r="GR155" s="30"/>
      <c r="GS155" s="30"/>
      <c r="GT155" s="30"/>
      <c r="GU155" s="30"/>
      <c r="GV155" s="30"/>
      <c r="GW155" s="30"/>
      <c r="GX155" s="30"/>
      <c r="GY155" s="30"/>
      <c r="GZ155" s="30"/>
      <c r="HA155" s="30"/>
      <c r="HB155" s="30"/>
      <c r="HC155" s="30"/>
      <c r="HD155" s="30"/>
      <c r="HE155" s="30"/>
      <c r="HF155" s="30"/>
      <c r="HG155" s="30"/>
      <c r="HH155" s="30"/>
      <c r="HI155" s="30"/>
      <c r="HJ155" s="30"/>
      <c r="HK155" s="30"/>
      <c r="HL155" s="30"/>
      <c r="HM155" s="30"/>
      <c r="HN155" s="30"/>
      <c r="HO155" s="30"/>
      <c r="HP155" s="30"/>
      <c r="HQ155" s="30"/>
      <c r="HR155" s="30"/>
      <c r="HS155" s="30"/>
      <c r="HT155" s="30"/>
      <c r="HU155" s="30"/>
      <c r="HV155" s="30"/>
      <c r="HW155" s="30"/>
      <c r="HX155" s="30"/>
      <c r="HY155" s="30"/>
    </row>
    <row r="156" spans="1:233" customFormat="1" x14ac:dyDescent="0.2">
      <c r="A156" s="8" t="s">
        <v>51</v>
      </c>
      <c r="B156" s="91"/>
      <c r="C156" s="67"/>
      <c r="D156" s="23"/>
      <c r="E156" s="25"/>
      <c r="F156" s="78"/>
      <c r="G156" s="25"/>
      <c r="H156" s="69"/>
      <c r="I156" s="69"/>
      <c r="J156" s="67"/>
      <c r="K156" s="23"/>
      <c r="L156" s="24"/>
      <c r="M156" s="25"/>
      <c r="N156" s="78"/>
      <c r="O156" s="22"/>
      <c r="P156" s="46"/>
    </row>
    <row r="157" spans="1:233" customFormat="1" x14ac:dyDescent="0.2">
      <c r="A157" s="10" t="s">
        <v>17</v>
      </c>
      <c r="B157" s="15">
        <v>21022</v>
      </c>
      <c r="C157" s="13">
        <v>15056</v>
      </c>
      <c r="D157" s="19">
        <v>5966</v>
      </c>
      <c r="E157" s="15">
        <v>4037</v>
      </c>
      <c r="F157" s="54">
        <v>940</v>
      </c>
      <c r="G157" s="15">
        <v>2538</v>
      </c>
      <c r="H157" s="54">
        <v>894</v>
      </c>
      <c r="I157" s="54">
        <v>1303</v>
      </c>
      <c r="J157" s="13"/>
      <c r="K157" s="19">
        <v>2848</v>
      </c>
      <c r="L157" s="14">
        <v>8814</v>
      </c>
      <c r="M157" s="15">
        <v>9773</v>
      </c>
      <c r="N157" s="54">
        <v>3948</v>
      </c>
      <c r="O157" s="12">
        <v>14639</v>
      </c>
      <c r="P157" s="46"/>
    </row>
    <row r="158" spans="1:233" s="30" customFormat="1" x14ac:dyDescent="0.2">
      <c r="A158" s="10" t="s">
        <v>18</v>
      </c>
      <c r="B158" s="15">
        <v>13416</v>
      </c>
      <c r="C158" s="13">
        <v>8285</v>
      </c>
      <c r="D158" s="19">
        <v>5131</v>
      </c>
      <c r="E158" s="15">
        <v>2966</v>
      </c>
      <c r="F158" s="54">
        <v>-808</v>
      </c>
      <c r="G158" s="15">
        <v>1559</v>
      </c>
      <c r="H158" s="54">
        <v>691</v>
      </c>
      <c r="I158" s="54">
        <v>462</v>
      </c>
      <c r="J158" s="13"/>
      <c r="K158" s="19">
        <v>370</v>
      </c>
      <c r="L158" s="14">
        <v>5501</v>
      </c>
      <c r="M158" s="15">
        <v>8858</v>
      </c>
      <c r="N158" s="54">
        <v>4408</v>
      </c>
      <c r="O158" s="12">
        <v>9951</v>
      </c>
      <c r="P158" s="46"/>
      <c r="Q158"/>
      <c r="R158"/>
      <c r="S158"/>
      <c r="T158"/>
      <c r="U158"/>
      <c r="V158"/>
      <c r="W158"/>
      <c r="X158"/>
      <c r="Y158"/>
      <c r="Z158"/>
      <c r="AA158"/>
      <c r="AB158"/>
      <c r="AC158"/>
      <c r="AD158"/>
      <c r="AE158"/>
      <c r="AF158"/>
      <c r="AG158"/>
      <c r="AH158"/>
      <c r="AI158"/>
      <c r="AJ158"/>
      <c r="AK158"/>
      <c r="AL158"/>
      <c r="AM158"/>
      <c r="AN158"/>
      <c r="AO158"/>
      <c r="AP158"/>
      <c r="AQ158"/>
      <c r="AR158"/>
      <c r="AS158"/>
      <c r="AT158"/>
      <c r="AU158"/>
      <c r="AV158"/>
      <c r="AW158"/>
      <c r="AX158"/>
      <c r="AY158"/>
      <c r="AZ158"/>
      <c r="BA158"/>
      <c r="BB158"/>
      <c r="BC158"/>
      <c r="BD158"/>
      <c r="BE158"/>
      <c r="BF158"/>
      <c r="BG158"/>
      <c r="BH158"/>
      <c r="BI158"/>
      <c r="BJ158"/>
      <c r="BK158"/>
      <c r="BL158"/>
      <c r="BM158"/>
      <c r="BN158"/>
      <c r="BO158"/>
      <c r="BP158"/>
      <c r="BQ158"/>
      <c r="BR158"/>
      <c r="BS158"/>
      <c r="BT158"/>
      <c r="BU158"/>
      <c r="BV158"/>
      <c r="BW158"/>
      <c r="BX158"/>
      <c r="BY158"/>
      <c r="BZ158"/>
      <c r="CA158"/>
      <c r="CB158"/>
      <c r="CC158"/>
      <c r="CD158"/>
      <c r="CE158"/>
      <c r="CF158"/>
      <c r="CG158"/>
      <c r="CH158"/>
      <c r="CI158"/>
      <c r="CJ158"/>
      <c r="CK158"/>
      <c r="CL158"/>
      <c r="CM158"/>
      <c r="CN158"/>
      <c r="CO158"/>
      <c r="CP158"/>
      <c r="CQ158"/>
      <c r="CR158"/>
      <c r="CS158"/>
      <c r="CT158"/>
      <c r="CU158"/>
      <c r="CV158"/>
      <c r="CW158"/>
      <c r="CX158"/>
      <c r="CY158"/>
      <c r="CZ158"/>
      <c r="DA158"/>
      <c r="DB158"/>
      <c r="DC158"/>
      <c r="DD158"/>
      <c r="DE158"/>
      <c r="DF158"/>
      <c r="DG158"/>
      <c r="DH158"/>
      <c r="DI158"/>
      <c r="DJ158"/>
      <c r="DK158"/>
      <c r="DL158"/>
      <c r="DM158"/>
      <c r="DN158"/>
      <c r="DO158"/>
      <c r="DP158"/>
      <c r="DQ158"/>
      <c r="DR158"/>
      <c r="DS158"/>
      <c r="DT158"/>
      <c r="DU158"/>
      <c r="DV158"/>
      <c r="DW158"/>
      <c r="DX158"/>
      <c r="DY158"/>
      <c r="DZ158"/>
      <c r="EA158"/>
      <c r="EB158"/>
      <c r="EC158"/>
      <c r="ED158"/>
      <c r="EE158"/>
      <c r="EF158"/>
      <c r="EG158"/>
      <c r="EH158"/>
      <c r="EI158"/>
      <c r="EJ158"/>
      <c r="EK158"/>
      <c r="EL158"/>
      <c r="EM158"/>
      <c r="EN158"/>
      <c r="EO158"/>
      <c r="EP158"/>
      <c r="EQ158"/>
      <c r="ER158"/>
      <c r="ES158"/>
      <c r="ET158"/>
      <c r="EU158"/>
      <c r="EV158"/>
      <c r="EW158"/>
      <c r="EX158"/>
      <c r="EY158"/>
      <c r="EZ158"/>
      <c r="FA158"/>
      <c r="FB158"/>
      <c r="FC158"/>
      <c r="FD158"/>
      <c r="FE158"/>
      <c r="FF158"/>
      <c r="FG158"/>
      <c r="FH158"/>
      <c r="FI158"/>
      <c r="FJ158"/>
      <c r="FK158"/>
      <c r="FL158"/>
      <c r="FM158"/>
      <c r="FN158"/>
      <c r="FO158"/>
      <c r="FP158"/>
      <c r="FQ158"/>
      <c r="FR158"/>
      <c r="FS158"/>
      <c r="FT158"/>
      <c r="FU158"/>
      <c r="FV158"/>
      <c r="FW158"/>
      <c r="FX158"/>
      <c r="FY158"/>
      <c r="FZ158"/>
      <c r="GA158"/>
      <c r="GB158"/>
      <c r="GC158"/>
      <c r="GD158"/>
      <c r="GE158"/>
      <c r="GF158"/>
      <c r="GG158"/>
      <c r="GH158"/>
      <c r="GI158"/>
      <c r="GJ158"/>
      <c r="GK158"/>
      <c r="GL158"/>
      <c r="GM158"/>
      <c r="GN158"/>
      <c r="GO158"/>
      <c r="GP158"/>
      <c r="GQ158"/>
      <c r="GR158"/>
      <c r="GS158"/>
      <c r="GT158"/>
      <c r="GU158"/>
      <c r="GV158"/>
      <c r="GW158"/>
      <c r="GX158"/>
      <c r="GY158"/>
      <c r="GZ158"/>
      <c r="HA158"/>
      <c r="HB158"/>
      <c r="HC158"/>
      <c r="HD158"/>
      <c r="HE158"/>
      <c r="HF158"/>
      <c r="HG158"/>
      <c r="HH158"/>
      <c r="HI158"/>
      <c r="HJ158"/>
      <c r="HK158"/>
      <c r="HL158"/>
      <c r="HM158"/>
      <c r="HN158"/>
      <c r="HO158"/>
      <c r="HP158"/>
      <c r="HQ158"/>
      <c r="HR158"/>
      <c r="HS158"/>
      <c r="HT158"/>
      <c r="HU158"/>
      <c r="HV158"/>
      <c r="HW158"/>
      <c r="HX158"/>
      <c r="HY158"/>
    </row>
    <row r="159" spans="1:233" customFormat="1" x14ac:dyDescent="0.2">
      <c r="A159" s="10" t="s">
        <v>15</v>
      </c>
      <c r="B159" s="15">
        <v>15282</v>
      </c>
      <c r="C159" s="13">
        <v>8802</v>
      </c>
      <c r="D159" s="19">
        <v>6480</v>
      </c>
      <c r="E159" s="15">
        <v>3262</v>
      </c>
      <c r="F159" s="54">
        <v>591</v>
      </c>
      <c r="G159" s="15">
        <v>1234</v>
      </c>
      <c r="H159" s="54">
        <v>624</v>
      </c>
      <c r="I159" s="54">
        <v>454</v>
      </c>
      <c r="J159" s="13"/>
      <c r="K159" s="19">
        <v>2449</v>
      </c>
      <c r="L159" s="14">
        <v>8929</v>
      </c>
      <c r="M159" s="15">
        <v>9042</v>
      </c>
      <c r="N159" s="54">
        <v>4296</v>
      </c>
      <c r="O159" s="12">
        <v>13675</v>
      </c>
      <c r="P159" s="46"/>
    </row>
    <row r="160" spans="1:233" customFormat="1" ht="13.5" thickBot="1" x14ac:dyDescent="0.25">
      <c r="A160" s="10" t="s">
        <v>16</v>
      </c>
      <c r="B160" s="15">
        <v>20613</v>
      </c>
      <c r="C160" s="13">
        <v>11908</v>
      </c>
      <c r="D160" s="19">
        <v>8705</v>
      </c>
      <c r="E160" s="15">
        <v>3518</v>
      </c>
      <c r="F160" s="54">
        <v>653</v>
      </c>
      <c r="G160" s="15">
        <v>1727</v>
      </c>
      <c r="H160" s="54">
        <v>726</v>
      </c>
      <c r="I160" s="54">
        <v>754</v>
      </c>
      <c r="J160" s="13"/>
      <c r="K160" s="19">
        <v>2472</v>
      </c>
      <c r="L160" s="14">
        <v>11177</v>
      </c>
      <c r="M160" s="15">
        <v>9577</v>
      </c>
      <c r="N160" s="54">
        <v>3983</v>
      </c>
      <c r="O160" s="12">
        <v>16771</v>
      </c>
      <c r="P160" s="46"/>
    </row>
    <row r="161" spans="1:233" customFormat="1" ht="13.5" thickBot="1" x14ac:dyDescent="0.25">
      <c r="A161" s="38" t="s">
        <v>1</v>
      </c>
      <c r="B161" s="44">
        <v>70333</v>
      </c>
      <c r="C161" s="40">
        <v>44051</v>
      </c>
      <c r="D161" s="41">
        <v>26282</v>
      </c>
      <c r="E161" s="44">
        <v>13783</v>
      </c>
      <c r="F161" s="39">
        <v>1376</v>
      </c>
      <c r="G161" s="44">
        <v>7058</v>
      </c>
      <c r="H161" s="39">
        <v>2935</v>
      </c>
      <c r="I161" s="39">
        <v>2973</v>
      </c>
      <c r="J161" s="40"/>
      <c r="K161" s="41">
        <v>8139</v>
      </c>
      <c r="L161" s="43">
        <v>34421</v>
      </c>
      <c r="M161" s="44">
        <v>37250</v>
      </c>
      <c r="N161" s="39">
        <v>16635</v>
      </c>
      <c r="O161" s="42">
        <v>55036</v>
      </c>
      <c r="P161" s="46"/>
      <c r="Q161" s="30"/>
      <c r="R161" s="30"/>
      <c r="S161" s="30"/>
      <c r="T161" s="30"/>
      <c r="U161" s="30"/>
      <c r="V161" s="30"/>
      <c r="W161" s="30"/>
      <c r="X161" s="30"/>
      <c r="Y161" s="30"/>
      <c r="Z161" s="30"/>
      <c r="AA161" s="30"/>
      <c r="AB161" s="30"/>
      <c r="AC161" s="30"/>
      <c r="AD161" s="30"/>
      <c r="AE161" s="30"/>
      <c r="AF161" s="30"/>
      <c r="AG161" s="30"/>
      <c r="AH161" s="30"/>
      <c r="AI161" s="30"/>
      <c r="AJ161" s="30"/>
      <c r="AK161" s="30"/>
      <c r="AL161" s="30"/>
      <c r="AM161" s="30"/>
      <c r="AN161" s="30"/>
      <c r="AO161" s="30"/>
      <c r="AP161" s="30"/>
      <c r="AQ161" s="30"/>
      <c r="AR161" s="30"/>
      <c r="AS161" s="30"/>
      <c r="AT161" s="30"/>
      <c r="AU161" s="30"/>
      <c r="AV161" s="30"/>
      <c r="AW161" s="30"/>
      <c r="AX161" s="30"/>
      <c r="AY161" s="30"/>
      <c r="AZ161" s="30"/>
      <c r="BA161" s="30"/>
      <c r="BB161" s="30"/>
      <c r="BC161" s="30"/>
      <c r="BD161" s="30"/>
      <c r="BE161" s="30"/>
      <c r="BF161" s="30"/>
      <c r="BG161" s="30"/>
      <c r="BH161" s="30"/>
      <c r="BI161" s="30"/>
      <c r="BJ161" s="30"/>
      <c r="BK161" s="30"/>
      <c r="BL161" s="30"/>
      <c r="BM161" s="30"/>
      <c r="BN161" s="30"/>
      <c r="BO161" s="30"/>
      <c r="BP161" s="30"/>
      <c r="BQ161" s="30"/>
      <c r="BR161" s="30"/>
      <c r="BS161" s="30"/>
      <c r="BT161" s="30"/>
      <c r="BU161" s="30"/>
      <c r="BV161" s="30"/>
      <c r="BW161" s="30"/>
      <c r="BX161" s="30"/>
      <c r="BY161" s="30"/>
      <c r="BZ161" s="30"/>
      <c r="CA161" s="30"/>
      <c r="CB161" s="30"/>
      <c r="CC161" s="30"/>
      <c r="CD161" s="30"/>
      <c r="CE161" s="30"/>
      <c r="CF161" s="30"/>
      <c r="CG161" s="30"/>
      <c r="CH161" s="30"/>
      <c r="CI161" s="30"/>
      <c r="CJ161" s="30"/>
      <c r="CK161" s="30"/>
      <c r="CL161" s="30"/>
      <c r="CM161" s="30"/>
      <c r="CN161" s="30"/>
      <c r="CO161" s="30"/>
      <c r="CP161" s="30"/>
      <c r="CQ161" s="30"/>
      <c r="CR161" s="30"/>
      <c r="CS161" s="30"/>
      <c r="CT161" s="30"/>
      <c r="CU161" s="30"/>
      <c r="CV161" s="30"/>
      <c r="CW161" s="30"/>
      <c r="CX161" s="30"/>
      <c r="CY161" s="30"/>
      <c r="CZ161" s="30"/>
      <c r="DA161" s="30"/>
      <c r="DB161" s="30"/>
      <c r="DC161" s="30"/>
      <c r="DD161" s="30"/>
      <c r="DE161" s="30"/>
      <c r="DF161" s="30"/>
      <c r="DG161" s="30"/>
      <c r="DH161" s="30"/>
      <c r="DI161" s="30"/>
      <c r="DJ161" s="30"/>
      <c r="DK161" s="30"/>
      <c r="DL161" s="30"/>
      <c r="DM161" s="30"/>
      <c r="DN161" s="30"/>
      <c r="DO161" s="30"/>
      <c r="DP161" s="30"/>
      <c r="DQ161" s="30"/>
      <c r="DR161" s="30"/>
      <c r="DS161" s="30"/>
      <c r="DT161" s="30"/>
      <c r="DU161" s="30"/>
      <c r="DV161" s="30"/>
      <c r="DW161" s="30"/>
      <c r="DX161" s="30"/>
      <c r="DY161" s="30"/>
      <c r="DZ161" s="30"/>
      <c r="EA161" s="30"/>
      <c r="EB161" s="30"/>
      <c r="EC161" s="30"/>
      <c r="ED161" s="30"/>
      <c r="EE161" s="30"/>
      <c r="EF161" s="30"/>
      <c r="EG161" s="30"/>
      <c r="EH161" s="30"/>
      <c r="EI161" s="30"/>
      <c r="EJ161" s="30"/>
      <c r="EK161" s="30"/>
      <c r="EL161" s="30"/>
      <c r="EM161" s="30"/>
      <c r="EN161" s="30"/>
      <c r="EO161" s="30"/>
      <c r="EP161" s="30"/>
      <c r="EQ161" s="30"/>
      <c r="ER161" s="30"/>
      <c r="ES161" s="30"/>
      <c r="ET161" s="30"/>
      <c r="EU161" s="30"/>
      <c r="EV161" s="30"/>
      <c r="EW161" s="30"/>
      <c r="EX161" s="30"/>
      <c r="EY161" s="30"/>
      <c r="EZ161" s="30"/>
      <c r="FA161" s="30"/>
      <c r="FB161" s="30"/>
      <c r="FC161" s="30"/>
      <c r="FD161" s="30"/>
      <c r="FE161" s="30"/>
      <c r="FF161" s="30"/>
      <c r="FG161" s="30"/>
      <c r="FH161" s="30"/>
      <c r="FI161" s="30"/>
      <c r="FJ161" s="30"/>
      <c r="FK161" s="30"/>
      <c r="FL161" s="30"/>
      <c r="FM161" s="30"/>
      <c r="FN161" s="30"/>
      <c r="FO161" s="30"/>
      <c r="FP161" s="30"/>
      <c r="FQ161" s="30"/>
      <c r="FR161" s="30"/>
      <c r="FS161" s="30"/>
      <c r="FT161" s="30"/>
      <c r="FU161" s="30"/>
      <c r="FV161" s="30"/>
      <c r="FW161" s="30"/>
      <c r="FX161" s="30"/>
      <c r="FY161" s="30"/>
      <c r="FZ161" s="30"/>
      <c r="GA161" s="30"/>
      <c r="GB161" s="30"/>
      <c r="GC161" s="30"/>
      <c r="GD161" s="30"/>
      <c r="GE161" s="30"/>
      <c r="GF161" s="30"/>
      <c r="GG161" s="30"/>
      <c r="GH161" s="30"/>
      <c r="GI161" s="30"/>
      <c r="GJ161" s="30"/>
      <c r="GK161" s="30"/>
      <c r="GL161" s="30"/>
      <c r="GM161" s="30"/>
      <c r="GN161" s="30"/>
      <c r="GO161" s="30"/>
      <c r="GP161" s="30"/>
      <c r="GQ161" s="30"/>
      <c r="GR161" s="30"/>
      <c r="GS161" s="30"/>
      <c r="GT161" s="30"/>
      <c r="GU161" s="30"/>
      <c r="GV161" s="30"/>
      <c r="GW161" s="30"/>
      <c r="GX161" s="30"/>
      <c r="GY161" s="30"/>
      <c r="GZ161" s="30"/>
      <c r="HA161" s="30"/>
      <c r="HB161" s="30"/>
      <c r="HC161" s="30"/>
      <c r="HD161" s="30"/>
      <c r="HE161" s="30"/>
      <c r="HF161" s="30"/>
      <c r="HG161" s="30"/>
      <c r="HH161" s="30"/>
      <c r="HI161" s="30"/>
      <c r="HJ161" s="30"/>
      <c r="HK161" s="30"/>
      <c r="HL161" s="30"/>
      <c r="HM161" s="30"/>
      <c r="HN161" s="30"/>
      <c r="HO161" s="30"/>
      <c r="HP161" s="30"/>
      <c r="HQ161" s="30"/>
      <c r="HR161" s="30"/>
      <c r="HS161" s="30"/>
      <c r="HT161" s="30"/>
      <c r="HU161" s="30"/>
      <c r="HV161" s="30"/>
      <c r="HW161" s="30"/>
      <c r="HX161" s="30"/>
      <c r="HY161" s="30"/>
    </row>
    <row r="162" spans="1:233" customFormat="1" x14ac:dyDescent="0.2">
      <c r="A162" s="8" t="s">
        <v>52</v>
      </c>
      <c r="B162" s="91"/>
      <c r="C162" s="67"/>
      <c r="D162" s="23"/>
      <c r="E162" s="25"/>
      <c r="F162" s="78"/>
      <c r="G162" s="25"/>
      <c r="H162" s="69"/>
      <c r="I162" s="69"/>
      <c r="J162" s="67"/>
      <c r="K162" s="23"/>
      <c r="L162" s="24"/>
      <c r="M162" s="25"/>
      <c r="N162" s="78"/>
      <c r="O162" s="22"/>
      <c r="P162" s="46"/>
    </row>
    <row r="163" spans="1:233" customFormat="1" x14ac:dyDescent="0.2">
      <c r="A163" s="10" t="s">
        <v>17</v>
      </c>
      <c r="B163" s="15">
        <v>25161</v>
      </c>
      <c r="C163" s="13">
        <v>14756</v>
      </c>
      <c r="D163" s="19">
        <v>10405</v>
      </c>
      <c r="E163" s="15">
        <v>3318</v>
      </c>
      <c r="F163" s="54">
        <v>936</v>
      </c>
      <c r="G163" s="15">
        <v>2658</v>
      </c>
      <c r="H163" s="54">
        <v>938</v>
      </c>
      <c r="I163" s="54">
        <v>1065</v>
      </c>
      <c r="J163" s="13"/>
      <c r="K163" s="19">
        <v>1723</v>
      </c>
      <c r="L163" s="14">
        <v>12128</v>
      </c>
      <c r="M163" s="15">
        <v>9523</v>
      </c>
      <c r="N163" s="54">
        <v>3893</v>
      </c>
      <c r="O163" s="12">
        <v>17758</v>
      </c>
      <c r="P163" s="46"/>
    </row>
    <row r="164" spans="1:233" s="30" customFormat="1" x14ac:dyDescent="0.2">
      <c r="A164" s="10" t="s">
        <v>18</v>
      </c>
      <c r="B164" s="15">
        <v>13406</v>
      </c>
      <c r="C164" s="13">
        <v>6537</v>
      </c>
      <c r="D164" s="19">
        <v>6869</v>
      </c>
      <c r="E164" s="15">
        <v>2735</v>
      </c>
      <c r="F164" s="54">
        <v>-476</v>
      </c>
      <c r="G164" s="15">
        <v>1568</v>
      </c>
      <c r="H164" s="54">
        <v>704</v>
      </c>
      <c r="I164" s="54">
        <v>521</v>
      </c>
      <c r="J164" s="13"/>
      <c r="K164" s="19">
        <v>508</v>
      </c>
      <c r="L164" s="14">
        <v>7377</v>
      </c>
      <c r="M164" s="15">
        <v>8763</v>
      </c>
      <c r="N164" s="54">
        <v>4280</v>
      </c>
      <c r="O164" s="12">
        <v>11860</v>
      </c>
      <c r="P164" s="46"/>
      <c r="Q164"/>
      <c r="R164"/>
      <c r="S164"/>
      <c r="T164"/>
      <c r="U164"/>
      <c r="V164"/>
      <c r="W164"/>
      <c r="X164"/>
      <c r="Y164"/>
      <c r="Z164"/>
      <c r="AA164"/>
      <c r="AB164"/>
      <c r="AC164"/>
      <c r="AD164"/>
      <c r="AE164"/>
      <c r="AF164"/>
      <c r="AG164"/>
      <c r="AH164"/>
      <c r="AI164"/>
      <c r="AJ164"/>
      <c r="AK164"/>
      <c r="AL164"/>
      <c r="AM164"/>
      <c r="AN164"/>
      <c r="AO164"/>
      <c r="AP164"/>
      <c r="AQ164"/>
      <c r="AR164"/>
      <c r="AS164"/>
      <c r="AT164"/>
      <c r="AU164"/>
      <c r="AV164"/>
      <c r="AW164"/>
      <c r="AX164"/>
      <c r="AY164"/>
      <c r="AZ164"/>
      <c r="BA164"/>
      <c r="BB164"/>
      <c r="BC164"/>
      <c r="BD164"/>
      <c r="BE164"/>
      <c r="BF164"/>
      <c r="BG164"/>
      <c r="BH164"/>
      <c r="BI164"/>
      <c r="BJ164"/>
      <c r="BK164"/>
      <c r="BL164"/>
      <c r="BM164"/>
      <c r="BN164"/>
      <c r="BO164"/>
      <c r="BP164"/>
      <c r="BQ164"/>
      <c r="BR164"/>
      <c r="BS164"/>
      <c r="BT164"/>
      <c r="BU164"/>
      <c r="BV164"/>
      <c r="BW164"/>
      <c r="BX164"/>
      <c r="BY164"/>
      <c r="BZ164"/>
      <c r="CA164"/>
      <c r="CB164"/>
      <c r="CC164"/>
      <c r="CD164"/>
      <c r="CE164"/>
      <c r="CF164"/>
      <c r="CG164"/>
      <c r="CH164"/>
      <c r="CI164"/>
      <c r="CJ164"/>
      <c r="CK164"/>
      <c r="CL164"/>
      <c r="CM164"/>
      <c r="CN164"/>
      <c r="CO164"/>
      <c r="CP164"/>
      <c r="CQ164"/>
      <c r="CR164"/>
      <c r="CS164"/>
      <c r="CT164"/>
      <c r="CU164"/>
      <c r="CV164"/>
      <c r="CW164"/>
      <c r="CX164"/>
      <c r="CY164"/>
      <c r="CZ164"/>
      <c r="DA164"/>
      <c r="DB164"/>
      <c r="DC164"/>
      <c r="DD164"/>
      <c r="DE164"/>
      <c r="DF164"/>
      <c r="DG164"/>
      <c r="DH164"/>
      <c r="DI164"/>
      <c r="DJ164"/>
      <c r="DK164"/>
      <c r="DL164"/>
      <c r="DM164"/>
      <c r="DN164"/>
      <c r="DO164"/>
      <c r="DP164"/>
      <c r="DQ164"/>
      <c r="DR164"/>
      <c r="DS164"/>
      <c r="DT164"/>
      <c r="DU164"/>
      <c r="DV164"/>
      <c r="DW164"/>
      <c r="DX164"/>
      <c r="DY164"/>
      <c r="DZ164"/>
      <c r="EA164"/>
      <c r="EB164"/>
      <c r="EC164"/>
      <c r="ED164"/>
      <c r="EE164"/>
      <c r="EF164"/>
      <c r="EG164"/>
      <c r="EH164"/>
      <c r="EI164"/>
      <c r="EJ164"/>
      <c r="EK164"/>
      <c r="EL164"/>
      <c r="EM164"/>
      <c r="EN164"/>
      <c r="EO164"/>
      <c r="EP164"/>
      <c r="EQ164"/>
      <c r="ER164"/>
      <c r="ES164"/>
      <c r="ET164"/>
      <c r="EU164"/>
      <c r="EV164"/>
      <c r="EW164"/>
      <c r="EX164"/>
      <c r="EY164"/>
      <c r="EZ164"/>
      <c r="FA164"/>
      <c r="FB164"/>
      <c r="FC164"/>
      <c r="FD164"/>
      <c r="FE164"/>
      <c r="FF164"/>
      <c r="FG164"/>
      <c r="FH164"/>
      <c r="FI164"/>
      <c r="FJ164"/>
      <c r="FK164"/>
      <c r="FL164"/>
      <c r="FM164"/>
      <c r="FN164"/>
      <c r="FO164"/>
      <c r="FP164"/>
      <c r="FQ164"/>
      <c r="FR164"/>
      <c r="FS164"/>
      <c r="FT164"/>
      <c r="FU164"/>
      <c r="FV164"/>
      <c r="FW164"/>
      <c r="FX164"/>
      <c r="FY164"/>
      <c r="FZ164"/>
      <c r="GA164"/>
      <c r="GB164"/>
      <c r="GC164"/>
      <c r="GD164"/>
      <c r="GE164"/>
      <c r="GF164"/>
      <c r="GG164"/>
      <c r="GH164"/>
      <c r="GI164"/>
      <c r="GJ164"/>
      <c r="GK164"/>
      <c r="GL164"/>
      <c r="GM164"/>
      <c r="GN164"/>
      <c r="GO164"/>
      <c r="GP164"/>
      <c r="GQ164"/>
      <c r="GR164"/>
      <c r="GS164"/>
      <c r="GT164"/>
      <c r="GU164"/>
      <c r="GV164"/>
      <c r="GW164"/>
      <c r="GX164"/>
      <c r="GY164"/>
      <c r="GZ164"/>
      <c r="HA164"/>
      <c r="HB164"/>
      <c r="HC164"/>
      <c r="HD164"/>
      <c r="HE164"/>
      <c r="HF164"/>
      <c r="HG164"/>
      <c r="HH164"/>
      <c r="HI164"/>
      <c r="HJ164"/>
      <c r="HK164"/>
      <c r="HL164"/>
      <c r="HM164"/>
      <c r="HN164"/>
      <c r="HO164"/>
      <c r="HP164"/>
      <c r="HQ164"/>
      <c r="HR164"/>
      <c r="HS164"/>
      <c r="HT164"/>
      <c r="HU164"/>
      <c r="HV164"/>
      <c r="HW164"/>
      <c r="HX164"/>
      <c r="HY164"/>
    </row>
    <row r="165" spans="1:233" customFormat="1" x14ac:dyDescent="0.2">
      <c r="A165" s="10" t="s">
        <v>15</v>
      </c>
      <c r="B165" s="15">
        <v>20591</v>
      </c>
      <c r="C165" s="13">
        <v>9065</v>
      </c>
      <c r="D165" s="19">
        <v>11526</v>
      </c>
      <c r="E165" s="15">
        <v>2657</v>
      </c>
      <c r="F165" s="54">
        <v>216</v>
      </c>
      <c r="G165" s="15">
        <v>1128</v>
      </c>
      <c r="H165" s="54">
        <v>610</v>
      </c>
      <c r="I165" s="54">
        <v>509</v>
      </c>
      <c r="J165" s="13"/>
      <c r="K165" s="19">
        <v>1644</v>
      </c>
      <c r="L165" s="14">
        <v>13170</v>
      </c>
      <c r="M165" s="15">
        <v>9033</v>
      </c>
      <c r="N165" s="54">
        <v>4676</v>
      </c>
      <c r="O165" s="12">
        <v>17527</v>
      </c>
      <c r="P165" s="46"/>
    </row>
    <row r="166" spans="1:233" customFormat="1" ht="13.5" thickBot="1" x14ac:dyDescent="0.25">
      <c r="A166" s="10" t="s">
        <v>16</v>
      </c>
      <c r="B166" s="15">
        <v>27149</v>
      </c>
      <c r="C166" s="13">
        <v>12860</v>
      </c>
      <c r="D166" s="19">
        <v>14289</v>
      </c>
      <c r="E166" s="15">
        <v>2938</v>
      </c>
      <c r="F166" s="54">
        <v>307</v>
      </c>
      <c r="G166" s="15">
        <v>1466</v>
      </c>
      <c r="H166" s="54">
        <v>682</v>
      </c>
      <c r="I166" s="54">
        <v>923</v>
      </c>
      <c r="J166" s="13"/>
      <c r="K166" s="19">
        <v>2020</v>
      </c>
      <c r="L166" s="14">
        <v>16309</v>
      </c>
      <c r="M166" s="15">
        <v>10050</v>
      </c>
      <c r="N166" s="54">
        <v>3966</v>
      </c>
      <c r="O166" s="12">
        <v>22393</v>
      </c>
      <c r="P166" s="46"/>
    </row>
    <row r="167" spans="1:233" customFormat="1" ht="13.5" thickBot="1" x14ac:dyDescent="0.25">
      <c r="A167" s="38" t="s">
        <v>1</v>
      </c>
      <c r="B167" s="44">
        <v>86307</v>
      </c>
      <c r="C167" s="40">
        <v>43218</v>
      </c>
      <c r="D167" s="41">
        <v>43089</v>
      </c>
      <c r="E167" s="44">
        <v>11648</v>
      </c>
      <c r="F167" s="39">
        <v>983</v>
      </c>
      <c r="G167" s="44">
        <v>6820</v>
      </c>
      <c r="H167" s="39">
        <v>2934</v>
      </c>
      <c r="I167" s="39">
        <v>3018</v>
      </c>
      <c r="J167" s="40"/>
      <c r="K167" s="41">
        <v>5895</v>
      </c>
      <c r="L167" s="43">
        <v>48984</v>
      </c>
      <c r="M167" s="44">
        <v>37369</v>
      </c>
      <c r="N167" s="39">
        <v>16815</v>
      </c>
      <c r="O167" s="42">
        <v>69538</v>
      </c>
      <c r="P167" s="46"/>
      <c r="Q167" s="30"/>
      <c r="R167" s="30"/>
      <c r="S167" s="30"/>
      <c r="T167" s="30"/>
      <c r="U167" s="30"/>
      <c r="V167" s="30"/>
      <c r="W167" s="30"/>
      <c r="X167" s="30"/>
      <c r="Y167" s="30"/>
      <c r="Z167" s="30"/>
      <c r="AA167" s="30"/>
      <c r="AB167" s="30"/>
      <c r="AC167" s="30"/>
      <c r="AD167" s="30"/>
      <c r="AE167" s="30"/>
      <c r="AF167" s="30"/>
      <c r="AG167" s="30"/>
      <c r="AH167" s="30"/>
      <c r="AI167" s="30"/>
      <c r="AJ167" s="30"/>
      <c r="AK167" s="30"/>
      <c r="AL167" s="30"/>
      <c r="AM167" s="30"/>
      <c r="AN167" s="30"/>
      <c r="AO167" s="30"/>
      <c r="AP167" s="30"/>
      <c r="AQ167" s="30"/>
      <c r="AR167" s="30"/>
      <c r="AS167" s="30"/>
      <c r="AT167" s="30"/>
      <c r="AU167" s="30"/>
      <c r="AV167" s="30"/>
      <c r="AW167" s="30"/>
      <c r="AX167" s="30"/>
      <c r="AY167" s="30"/>
      <c r="AZ167" s="30"/>
      <c r="BA167" s="30"/>
      <c r="BB167" s="30"/>
      <c r="BC167" s="30"/>
      <c r="BD167" s="30"/>
      <c r="BE167" s="30"/>
      <c r="BF167" s="30"/>
      <c r="BG167" s="30"/>
      <c r="BH167" s="30"/>
      <c r="BI167" s="30"/>
      <c r="BJ167" s="30"/>
      <c r="BK167" s="30"/>
      <c r="BL167" s="30"/>
      <c r="BM167" s="30"/>
      <c r="BN167" s="30"/>
      <c r="BO167" s="30"/>
      <c r="BP167" s="30"/>
      <c r="BQ167" s="30"/>
      <c r="BR167" s="30"/>
      <c r="BS167" s="30"/>
      <c r="BT167" s="30"/>
      <c r="BU167" s="30"/>
      <c r="BV167" s="30"/>
      <c r="BW167" s="30"/>
      <c r="BX167" s="30"/>
      <c r="BY167" s="30"/>
      <c r="BZ167" s="30"/>
      <c r="CA167" s="30"/>
      <c r="CB167" s="30"/>
      <c r="CC167" s="30"/>
      <c r="CD167" s="30"/>
      <c r="CE167" s="30"/>
      <c r="CF167" s="30"/>
      <c r="CG167" s="30"/>
      <c r="CH167" s="30"/>
      <c r="CI167" s="30"/>
      <c r="CJ167" s="30"/>
      <c r="CK167" s="30"/>
      <c r="CL167" s="30"/>
      <c r="CM167" s="30"/>
      <c r="CN167" s="30"/>
      <c r="CO167" s="30"/>
      <c r="CP167" s="30"/>
      <c r="CQ167" s="30"/>
      <c r="CR167" s="30"/>
      <c r="CS167" s="30"/>
      <c r="CT167" s="30"/>
      <c r="CU167" s="30"/>
      <c r="CV167" s="30"/>
      <c r="CW167" s="30"/>
      <c r="CX167" s="30"/>
      <c r="CY167" s="30"/>
      <c r="CZ167" s="30"/>
      <c r="DA167" s="30"/>
      <c r="DB167" s="30"/>
      <c r="DC167" s="30"/>
      <c r="DD167" s="30"/>
      <c r="DE167" s="30"/>
      <c r="DF167" s="30"/>
      <c r="DG167" s="30"/>
      <c r="DH167" s="30"/>
      <c r="DI167" s="30"/>
      <c r="DJ167" s="30"/>
      <c r="DK167" s="30"/>
      <c r="DL167" s="30"/>
      <c r="DM167" s="30"/>
      <c r="DN167" s="30"/>
      <c r="DO167" s="30"/>
      <c r="DP167" s="30"/>
      <c r="DQ167" s="30"/>
      <c r="DR167" s="30"/>
      <c r="DS167" s="30"/>
      <c r="DT167" s="30"/>
      <c r="DU167" s="30"/>
      <c r="DV167" s="30"/>
      <c r="DW167" s="30"/>
      <c r="DX167" s="30"/>
      <c r="DY167" s="30"/>
      <c r="DZ167" s="30"/>
      <c r="EA167" s="30"/>
      <c r="EB167" s="30"/>
      <c r="EC167" s="30"/>
      <c r="ED167" s="30"/>
      <c r="EE167" s="30"/>
      <c r="EF167" s="30"/>
      <c r="EG167" s="30"/>
      <c r="EH167" s="30"/>
      <c r="EI167" s="30"/>
      <c r="EJ167" s="30"/>
      <c r="EK167" s="30"/>
      <c r="EL167" s="30"/>
      <c r="EM167" s="30"/>
      <c r="EN167" s="30"/>
      <c r="EO167" s="30"/>
      <c r="EP167" s="30"/>
      <c r="EQ167" s="30"/>
      <c r="ER167" s="30"/>
      <c r="ES167" s="30"/>
      <c r="ET167" s="30"/>
      <c r="EU167" s="30"/>
      <c r="EV167" s="30"/>
      <c r="EW167" s="30"/>
      <c r="EX167" s="30"/>
      <c r="EY167" s="30"/>
      <c r="EZ167" s="30"/>
      <c r="FA167" s="30"/>
      <c r="FB167" s="30"/>
      <c r="FC167" s="30"/>
      <c r="FD167" s="30"/>
      <c r="FE167" s="30"/>
      <c r="FF167" s="30"/>
      <c r="FG167" s="30"/>
      <c r="FH167" s="30"/>
      <c r="FI167" s="30"/>
      <c r="FJ167" s="30"/>
      <c r="FK167" s="30"/>
      <c r="FL167" s="30"/>
      <c r="FM167" s="30"/>
      <c r="FN167" s="30"/>
      <c r="FO167" s="30"/>
      <c r="FP167" s="30"/>
      <c r="FQ167" s="30"/>
      <c r="FR167" s="30"/>
      <c r="FS167" s="30"/>
      <c r="FT167" s="30"/>
      <c r="FU167" s="30"/>
      <c r="FV167" s="30"/>
      <c r="FW167" s="30"/>
      <c r="FX167" s="30"/>
      <c r="FY167" s="30"/>
      <c r="FZ167" s="30"/>
      <c r="GA167" s="30"/>
      <c r="GB167" s="30"/>
      <c r="GC167" s="30"/>
      <c r="GD167" s="30"/>
      <c r="GE167" s="30"/>
      <c r="GF167" s="30"/>
      <c r="GG167" s="30"/>
      <c r="GH167" s="30"/>
      <c r="GI167" s="30"/>
      <c r="GJ167" s="30"/>
      <c r="GK167" s="30"/>
      <c r="GL167" s="30"/>
      <c r="GM167" s="30"/>
      <c r="GN167" s="30"/>
      <c r="GO167" s="30"/>
      <c r="GP167" s="30"/>
      <c r="GQ167" s="30"/>
      <c r="GR167" s="30"/>
      <c r="GS167" s="30"/>
      <c r="GT167" s="30"/>
      <c r="GU167" s="30"/>
      <c r="GV167" s="30"/>
      <c r="GW167" s="30"/>
      <c r="GX167" s="30"/>
      <c r="GY167" s="30"/>
      <c r="GZ167" s="30"/>
      <c r="HA167" s="30"/>
      <c r="HB167" s="30"/>
      <c r="HC167" s="30"/>
      <c r="HD167" s="30"/>
      <c r="HE167" s="30"/>
      <c r="HF167" s="30"/>
      <c r="HG167" s="30"/>
      <c r="HH167" s="30"/>
      <c r="HI167" s="30"/>
      <c r="HJ167" s="30"/>
      <c r="HK167" s="30"/>
      <c r="HL167" s="30"/>
      <c r="HM167" s="30"/>
      <c r="HN167" s="30"/>
      <c r="HO167" s="30"/>
      <c r="HP167" s="30"/>
      <c r="HQ167" s="30"/>
      <c r="HR167" s="30"/>
      <c r="HS167" s="30"/>
      <c r="HT167" s="30"/>
      <c r="HU167" s="30"/>
      <c r="HV167" s="30"/>
      <c r="HW167" s="30"/>
      <c r="HX167" s="30"/>
      <c r="HY167" s="30"/>
    </row>
    <row r="168" spans="1:233" customFormat="1" x14ac:dyDescent="0.2">
      <c r="A168" s="8" t="s">
        <v>53</v>
      </c>
      <c r="B168" s="91"/>
      <c r="C168" s="67"/>
      <c r="D168" s="23"/>
      <c r="E168" s="25"/>
      <c r="F168" s="78"/>
      <c r="G168" s="25"/>
      <c r="H168" s="69"/>
      <c r="I168" s="69"/>
      <c r="J168" s="67"/>
      <c r="K168" s="23"/>
      <c r="L168" s="24"/>
      <c r="M168" s="25"/>
      <c r="N168" s="78"/>
      <c r="O168" s="22"/>
      <c r="P168" s="46"/>
    </row>
    <row r="169" spans="1:233" customFormat="1" x14ac:dyDescent="0.2">
      <c r="A169" s="10" t="s">
        <v>17</v>
      </c>
      <c r="B169" s="15">
        <v>23051</v>
      </c>
      <c r="C169" s="13">
        <v>13828</v>
      </c>
      <c r="D169" s="19">
        <v>9223</v>
      </c>
      <c r="E169" s="15">
        <v>3039</v>
      </c>
      <c r="F169" s="54">
        <v>876</v>
      </c>
      <c r="G169" s="15">
        <v>2296</v>
      </c>
      <c r="H169" s="54">
        <v>972</v>
      </c>
      <c r="I169" s="54">
        <v>958</v>
      </c>
      <c r="J169" s="13"/>
      <c r="K169" s="19">
        <v>1605</v>
      </c>
      <c r="L169" s="14">
        <v>10828</v>
      </c>
      <c r="M169" s="15">
        <v>9898</v>
      </c>
      <c r="N169" s="54">
        <v>3930</v>
      </c>
      <c r="O169" s="12">
        <v>16796</v>
      </c>
      <c r="P169" s="46"/>
    </row>
    <row r="170" spans="1:233" s="30" customFormat="1" x14ac:dyDescent="0.2">
      <c r="A170" s="10" t="s">
        <v>18</v>
      </c>
      <c r="B170" s="15">
        <v>13495</v>
      </c>
      <c r="C170" s="13">
        <v>8408</v>
      </c>
      <c r="D170" s="19">
        <v>5087</v>
      </c>
      <c r="E170" s="15">
        <v>2564</v>
      </c>
      <c r="F170" s="54">
        <v>-477</v>
      </c>
      <c r="G170" s="15">
        <v>1196</v>
      </c>
      <c r="H170" s="54">
        <v>682</v>
      </c>
      <c r="I170" s="54">
        <v>382</v>
      </c>
      <c r="J170" s="13"/>
      <c r="K170" s="19">
        <v>591</v>
      </c>
      <c r="L170" s="14">
        <v>5678</v>
      </c>
      <c r="M170" s="15">
        <v>8924</v>
      </c>
      <c r="N170" s="54">
        <v>4223</v>
      </c>
      <c r="O170" s="12">
        <v>10379</v>
      </c>
      <c r="P170" s="46"/>
      <c r="Q170"/>
      <c r="R170"/>
      <c r="S170"/>
      <c r="T170"/>
      <c r="U170"/>
      <c r="V170"/>
      <c r="W170"/>
      <c r="X170"/>
      <c r="Y170"/>
      <c r="Z170"/>
      <c r="AA170"/>
      <c r="AB170"/>
      <c r="AC170"/>
      <c r="AD170"/>
      <c r="AE170"/>
      <c r="AF170"/>
      <c r="AG170"/>
      <c r="AH170"/>
      <c r="AI170"/>
      <c r="AJ170"/>
      <c r="AK170"/>
      <c r="AL170"/>
      <c r="AM170"/>
      <c r="AN170"/>
      <c r="AO170"/>
      <c r="AP170"/>
      <c r="AQ170"/>
      <c r="AR170"/>
      <c r="AS170"/>
      <c r="AT170"/>
      <c r="AU170"/>
      <c r="AV170"/>
      <c r="AW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c r="CD170"/>
      <c r="CE170"/>
      <c r="CF170"/>
      <c r="CG170"/>
      <c r="CH170"/>
      <c r="CI170"/>
      <c r="CJ170"/>
      <c r="CK170"/>
      <c r="CL170"/>
      <c r="CM170"/>
      <c r="CN170"/>
      <c r="CO170"/>
      <c r="CP170"/>
      <c r="CQ170"/>
      <c r="CR170"/>
      <c r="CS170"/>
      <c r="CT170"/>
      <c r="CU170"/>
      <c r="CV170"/>
      <c r="CW170"/>
      <c r="CX170"/>
      <c r="CY170"/>
      <c r="CZ170"/>
      <c r="DA170"/>
      <c r="DB170"/>
      <c r="DC170"/>
      <c r="DD170"/>
      <c r="DE170"/>
      <c r="DF170"/>
      <c r="DG170"/>
      <c r="DH170"/>
      <c r="DI170"/>
      <c r="DJ170"/>
      <c r="DK170"/>
      <c r="DL170"/>
      <c r="DM170"/>
      <c r="DN170"/>
      <c r="DO170"/>
      <c r="DP170"/>
      <c r="DQ170"/>
      <c r="DR170"/>
      <c r="DS170"/>
      <c r="DT170"/>
      <c r="DU170"/>
      <c r="DV170"/>
      <c r="DW170"/>
      <c r="DX170"/>
      <c r="DY170"/>
      <c r="DZ170"/>
      <c r="EA170"/>
      <c r="EB170"/>
      <c r="EC170"/>
      <c r="ED170"/>
      <c r="EE170"/>
      <c r="EF170"/>
      <c r="EG170"/>
      <c r="EH170"/>
      <c r="EI170"/>
      <c r="EJ170"/>
      <c r="EK170"/>
      <c r="EL170"/>
      <c r="EM170"/>
      <c r="EN170"/>
      <c r="EO170"/>
      <c r="EP170"/>
      <c r="EQ170"/>
      <c r="ER170"/>
      <c r="ES170"/>
      <c r="ET170"/>
      <c r="EU170"/>
      <c r="EV170"/>
      <c r="EW170"/>
      <c r="EX170"/>
      <c r="EY170"/>
      <c r="EZ170"/>
      <c r="FA170"/>
      <c r="FB170"/>
      <c r="FC170"/>
      <c r="FD170"/>
      <c r="FE170"/>
      <c r="FF170"/>
      <c r="FG170"/>
      <c r="FH170"/>
      <c r="FI170"/>
      <c r="FJ170"/>
      <c r="FK170"/>
      <c r="FL170"/>
      <c r="FM170"/>
      <c r="FN170"/>
      <c r="FO170"/>
      <c r="FP170"/>
      <c r="FQ170"/>
      <c r="FR170"/>
      <c r="FS170"/>
      <c r="FT170"/>
      <c r="FU170"/>
      <c r="FV170"/>
      <c r="FW170"/>
      <c r="FX170"/>
      <c r="FY170"/>
      <c r="FZ170"/>
      <c r="GA170"/>
      <c r="GB170"/>
      <c r="GC170"/>
      <c r="GD170"/>
      <c r="GE170"/>
      <c r="GF170"/>
      <c r="GG170"/>
      <c r="GH170"/>
      <c r="GI170"/>
      <c r="GJ170"/>
      <c r="GK170"/>
      <c r="GL170"/>
      <c r="GM170"/>
      <c r="GN170"/>
      <c r="GO170"/>
      <c r="GP170"/>
      <c r="GQ170"/>
      <c r="GR170"/>
      <c r="GS170"/>
      <c r="GT170"/>
      <c r="GU170"/>
      <c r="GV170"/>
      <c r="GW170"/>
      <c r="GX170"/>
      <c r="GY170"/>
      <c r="GZ170"/>
      <c r="HA170"/>
      <c r="HB170"/>
      <c r="HC170"/>
      <c r="HD170"/>
      <c r="HE170"/>
      <c r="HF170"/>
      <c r="HG170"/>
      <c r="HH170"/>
      <c r="HI170"/>
      <c r="HJ170"/>
      <c r="HK170"/>
      <c r="HL170"/>
      <c r="HM170"/>
      <c r="HN170"/>
      <c r="HO170"/>
      <c r="HP170"/>
      <c r="HQ170"/>
      <c r="HR170"/>
      <c r="HS170"/>
      <c r="HT170"/>
      <c r="HU170"/>
      <c r="HV170"/>
      <c r="HW170"/>
      <c r="HX170"/>
      <c r="HY170"/>
    </row>
    <row r="171" spans="1:233" customFormat="1" x14ac:dyDescent="0.2">
      <c r="A171" s="10" t="s">
        <v>15</v>
      </c>
      <c r="B171" s="15">
        <v>14693</v>
      </c>
      <c r="C171" s="13">
        <v>10103</v>
      </c>
      <c r="D171" s="19">
        <v>4590</v>
      </c>
      <c r="E171" s="15">
        <v>2614</v>
      </c>
      <c r="F171" s="54">
        <v>460</v>
      </c>
      <c r="G171" s="15">
        <v>853</v>
      </c>
      <c r="H171" s="54">
        <v>592</v>
      </c>
      <c r="I171" s="54">
        <v>476</v>
      </c>
      <c r="J171" s="13"/>
      <c r="K171" s="19">
        <v>2105</v>
      </c>
      <c r="L171" s="14">
        <v>6695</v>
      </c>
      <c r="M171" s="15">
        <v>9413</v>
      </c>
      <c r="N171" s="54">
        <v>4715</v>
      </c>
      <c r="O171" s="12">
        <v>11393</v>
      </c>
      <c r="P171" s="46"/>
    </row>
    <row r="172" spans="1:233" customFormat="1" ht="13.5" thickBot="1" x14ac:dyDescent="0.25">
      <c r="A172" s="10" t="s">
        <v>16</v>
      </c>
      <c r="B172" s="15">
        <v>19693</v>
      </c>
      <c r="C172" s="13">
        <v>13402</v>
      </c>
      <c r="D172" s="19">
        <v>6291</v>
      </c>
      <c r="E172" s="15">
        <v>3026</v>
      </c>
      <c r="F172" s="54">
        <v>1186</v>
      </c>
      <c r="G172" s="15">
        <v>1218</v>
      </c>
      <c r="H172" s="54">
        <v>688</v>
      </c>
      <c r="I172" s="54">
        <v>854</v>
      </c>
      <c r="J172" s="13"/>
      <c r="K172" s="19">
        <v>3160</v>
      </c>
      <c r="L172" s="14">
        <v>9451</v>
      </c>
      <c r="M172" s="15">
        <v>9919</v>
      </c>
      <c r="N172" s="54">
        <v>3992</v>
      </c>
      <c r="O172" s="12">
        <v>15378</v>
      </c>
      <c r="P172" s="46"/>
    </row>
    <row r="173" spans="1:233" customFormat="1" ht="13.5" thickBot="1" x14ac:dyDescent="0.25">
      <c r="A173" s="38" t="s">
        <v>1</v>
      </c>
      <c r="B173" s="44">
        <v>70932</v>
      </c>
      <c r="C173" s="40">
        <v>45741</v>
      </c>
      <c r="D173" s="41">
        <v>25191</v>
      </c>
      <c r="E173" s="44">
        <v>11243</v>
      </c>
      <c r="F173" s="39">
        <v>2045</v>
      </c>
      <c r="G173" s="44">
        <v>5563</v>
      </c>
      <c r="H173" s="39">
        <v>2934</v>
      </c>
      <c r="I173" s="39">
        <v>2670</v>
      </c>
      <c r="J173" s="40"/>
      <c r="K173" s="41">
        <v>7461</v>
      </c>
      <c r="L173" s="43">
        <v>32652</v>
      </c>
      <c r="M173" s="44">
        <v>38154</v>
      </c>
      <c r="N173" s="39">
        <v>16860</v>
      </c>
      <c r="O173" s="42">
        <v>53946</v>
      </c>
      <c r="P173" s="46"/>
      <c r="Q173" s="30"/>
      <c r="R173" s="30"/>
      <c r="S173" s="30"/>
      <c r="T173" s="30"/>
      <c r="U173" s="30"/>
      <c r="V173" s="30"/>
      <c r="W173" s="30"/>
      <c r="X173" s="30"/>
      <c r="Y173" s="30"/>
      <c r="Z173" s="30"/>
      <c r="AA173" s="30"/>
      <c r="AB173" s="30"/>
      <c r="AC173" s="30"/>
      <c r="AD173" s="30"/>
      <c r="AE173" s="30"/>
      <c r="AF173" s="30"/>
      <c r="AG173" s="30"/>
      <c r="AH173" s="30"/>
      <c r="AI173" s="30"/>
      <c r="AJ173" s="30"/>
      <c r="AK173" s="30"/>
      <c r="AL173" s="30"/>
      <c r="AM173" s="30"/>
      <c r="AN173" s="30"/>
      <c r="AO173" s="30"/>
      <c r="AP173" s="30"/>
      <c r="AQ173" s="30"/>
      <c r="AR173" s="30"/>
      <c r="AS173" s="30"/>
      <c r="AT173" s="30"/>
      <c r="AU173" s="30"/>
      <c r="AV173" s="30"/>
      <c r="AW173" s="30"/>
      <c r="AX173" s="30"/>
      <c r="AY173" s="30"/>
      <c r="AZ173" s="30"/>
      <c r="BA173" s="30"/>
      <c r="BB173" s="30"/>
      <c r="BC173" s="30"/>
      <c r="BD173" s="30"/>
      <c r="BE173" s="30"/>
      <c r="BF173" s="30"/>
      <c r="BG173" s="30"/>
      <c r="BH173" s="30"/>
      <c r="BI173" s="30"/>
      <c r="BJ173" s="30"/>
      <c r="BK173" s="30"/>
      <c r="BL173" s="30"/>
      <c r="BM173" s="30"/>
      <c r="BN173" s="30"/>
      <c r="BO173" s="30"/>
      <c r="BP173" s="30"/>
      <c r="BQ173" s="30"/>
      <c r="BR173" s="30"/>
      <c r="BS173" s="30"/>
      <c r="BT173" s="30"/>
      <c r="BU173" s="30"/>
      <c r="BV173" s="30"/>
      <c r="BW173" s="30"/>
      <c r="BX173" s="30"/>
      <c r="BY173" s="30"/>
      <c r="BZ173" s="30"/>
      <c r="CA173" s="30"/>
      <c r="CB173" s="30"/>
      <c r="CC173" s="30"/>
      <c r="CD173" s="30"/>
      <c r="CE173" s="30"/>
      <c r="CF173" s="30"/>
      <c r="CG173" s="30"/>
      <c r="CH173" s="30"/>
      <c r="CI173" s="30"/>
      <c r="CJ173" s="30"/>
      <c r="CK173" s="30"/>
      <c r="CL173" s="30"/>
      <c r="CM173" s="30"/>
      <c r="CN173" s="30"/>
      <c r="CO173" s="30"/>
      <c r="CP173" s="30"/>
      <c r="CQ173" s="30"/>
      <c r="CR173" s="30"/>
      <c r="CS173" s="30"/>
      <c r="CT173" s="30"/>
      <c r="CU173" s="30"/>
      <c r="CV173" s="30"/>
      <c r="CW173" s="30"/>
      <c r="CX173" s="30"/>
      <c r="CY173" s="30"/>
      <c r="CZ173" s="30"/>
      <c r="DA173" s="30"/>
      <c r="DB173" s="30"/>
      <c r="DC173" s="30"/>
      <c r="DD173" s="30"/>
      <c r="DE173" s="30"/>
      <c r="DF173" s="30"/>
      <c r="DG173" s="30"/>
      <c r="DH173" s="30"/>
      <c r="DI173" s="30"/>
      <c r="DJ173" s="30"/>
      <c r="DK173" s="30"/>
      <c r="DL173" s="30"/>
      <c r="DM173" s="30"/>
      <c r="DN173" s="30"/>
      <c r="DO173" s="30"/>
      <c r="DP173" s="30"/>
      <c r="DQ173" s="30"/>
      <c r="DR173" s="30"/>
      <c r="DS173" s="30"/>
      <c r="DT173" s="30"/>
      <c r="DU173" s="30"/>
      <c r="DV173" s="30"/>
      <c r="DW173" s="30"/>
      <c r="DX173" s="30"/>
      <c r="DY173" s="30"/>
      <c r="DZ173" s="30"/>
      <c r="EA173" s="30"/>
      <c r="EB173" s="30"/>
      <c r="EC173" s="30"/>
      <c r="ED173" s="30"/>
      <c r="EE173" s="30"/>
      <c r="EF173" s="30"/>
      <c r="EG173" s="30"/>
      <c r="EH173" s="30"/>
      <c r="EI173" s="30"/>
      <c r="EJ173" s="30"/>
      <c r="EK173" s="30"/>
      <c r="EL173" s="30"/>
      <c r="EM173" s="30"/>
      <c r="EN173" s="30"/>
      <c r="EO173" s="30"/>
      <c r="EP173" s="30"/>
      <c r="EQ173" s="30"/>
      <c r="ER173" s="30"/>
      <c r="ES173" s="30"/>
      <c r="ET173" s="30"/>
      <c r="EU173" s="30"/>
      <c r="EV173" s="30"/>
      <c r="EW173" s="30"/>
      <c r="EX173" s="30"/>
      <c r="EY173" s="30"/>
      <c r="EZ173" s="30"/>
      <c r="FA173" s="30"/>
      <c r="FB173" s="30"/>
      <c r="FC173" s="30"/>
      <c r="FD173" s="30"/>
      <c r="FE173" s="30"/>
      <c r="FF173" s="30"/>
      <c r="FG173" s="30"/>
      <c r="FH173" s="30"/>
      <c r="FI173" s="30"/>
      <c r="FJ173" s="30"/>
      <c r="FK173" s="30"/>
      <c r="FL173" s="30"/>
      <c r="FM173" s="30"/>
      <c r="FN173" s="30"/>
      <c r="FO173" s="30"/>
      <c r="FP173" s="30"/>
      <c r="FQ173" s="30"/>
      <c r="FR173" s="30"/>
      <c r="FS173" s="30"/>
      <c r="FT173" s="30"/>
      <c r="FU173" s="30"/>
      <c r="FV173" s="30"/>
      <c r="FW173" s="30"/>
      <c r="FX173" s="30"/>
      <c r="FY173" s="30"/>
      <c r="FZ173" s="30"/>
      <c r="GA173" s="30"/>
      <c r="GB173" s="30"/>
      <c r="GC173" s="30"/>
      <c r="GD173" s="30"/>
      <c r="GE173" s="30"/>
      <c r="GF173" s="30"/>
      <c r="GG173" s="30"/>
      <c r="GH173" s="30"/>
      <c r="GI173" s="30"/>
      <c r="GJ173" s="30"/>
      <c r="GK173" s="30"/>
      <c r="GL173" s="30"/>
      <c r="GM173" s="30"/>
      <c r="GN173" s="30"/>
      <c r="GO173" s="30"/>
      <c r="GP173" s="30"/>
      <c r="GQ173" s="30"/>
      <c r="GR173" s="30"/>
      <c r="GS173" s="30"/>
      <c r="GT173" s="30"/>
      <c r="GU173" s="30"/>
      <c r="GV173" s="30"/>
      <c r="GW173" s="30"/>
      <c r="GX173" s="30"/>
      <c r="GY173" s="30"/>
      <c r="GZ173" s="30"/>
      <c r="HA173" s="30"/>
      <c r="HB173" s="30"/>
      <c r="HC173" s="30"/>
      <c r="HD173" s="30"/>
      <c r="HE173" s="30"/>
      <c r="HF173" s="30"/>
      <c r="HG173" s="30"/>
      <c r="HH173" s="30"/>
      <c r="HI173" s="30"/>
      <c r="HJ173" s="30"/>
      <c r="HK173" s="30"/>
      <c r="HL173" s="30"/>
      <c r="HM173" s="30"/>
      <c r="HN173" s="30"/>
      <c r="HO173" s="30"/>
      <c r="HP173" s="30"/>
      <c r="HQ173" s="30"/>
      <c r="HR173" s="30"/>
      <c r="HS173" s="30"/>
      <c r="HT173" s="30"/>
      <c r="HU173" s="30"/>
      <c r="HV173" s="30"/>
      <c r="HW173" s="30"/>
      <c r="HX173" s="30"/>
      <c r="HY173" s="30"/>
    </row>
    <row r="174" spans="1:233" customFormat="1" x14ac:dyDescent="0.2">
      <c r="A174" s="8" t="s">
        <v>54</v>
      </c>
      <c r="B174" s="91"/>
      <c r="C174" s="67"/>
      <c r="D174" s="23"/>
      <c r="E174" s="25"/>
      <c r="F174" s="78"/>
      <c r="G174" s="25"/>
      <c r="H174" s="69"/>
      <c r="I174" s="69"/>
      <c r="J174" s="67"/>
      <c r="K174" s="23"/>
      <c r="L174" s="24"/>
      <c r="M174" s="25"/>
      <c r="N174" s="78"/>
      <c r="O174" s="22"/>
      <c r="P174" s="46"/>
    </row>
    <row r="175" spans="1:233" customFormat="1" x14ac:dyDescent="0.2">
      <c r="A175" s="10" t="s">
        <v>17</v>
      </c>
      <c r="B175" s="15">
        <v>21712</v>
      </c>
      <c r="C175" s="13">
        <v>15993</v>
      </c>
      <c r="D175" s="19">
        <v>5719</v>
      </c>
      <c r="E175" s="15">
        <v>3639</v>
      </c>
      <c r="F175" s="54">
        <v>799</v>
      </c>
      <c r="G175" s="15">
        <v>2145</v>
      </c>
      <c r="H175" s="54">
        <v>941</v>
      </c>
      <c r="I175" s="54">
        <v>1070</v>
      </c>
      <c r="J175" s="13"/>
      <c r="K175" s="19">
        <v>2422</v>
      </c>
      <c r="L175" s="14">
        <v>8141</v>
      </c>
      <c r="M175" s="15">
        <v>9858</v>
      </c>
      <c r="N175" s="54">
        <v>3928</v>
      </c>
      <c r="O175" s="12">
        <v>14071</v>
      </c>
      <c r="P175" s="46"/>
    </row>
    <row r="176" spans="1:233" s="30" customFormat="1" x14ac:dyDescent="0.2">
      <c r="A176" s="10" t="s">
        <v>18</v>
      </c>
      <c r="B176" s="15">
        <v>11862</v>
      </c>
      <c r="C176" s="13">
        <v>8770</v>
      </c>
      <c r="D176" s="19">
        <v>3092</v>
      </c>
      <c r="E176" s="15">
        <v>2810</v>
      </c>
      <c r="F176" s="54">
        <v>-962</v>
      </c>
      <c r="G176" s="15">
        <v>1234</v>
      </c>
      <c r="H176" s="54">
        <v>697</v>
      </c>
      <c r="I176" s="54">
        <v>497</v>
      </c>
      <c r="J176" s="13"/>
      <c r="K176" s="19">
        <v>414</v>
      </c>
      <c r="L176" s="14">
        <v>3506</v>
      </c>
      <c r="M176" s="15">
        <v>8981</v>
      </c>
      <c r="N176" s="54">
        <v>4571</v>
      </c>
      <c r="O176" s="12">
        <v>7916</v>
      </c>
      <c r="P176" s="46"/>
      <c r="Q176"/>
      <c r="R176"/>
      <c r="S176"/>
      <c r="T176"/>
      <c r="U176"/>
      <c r="V176"/>
      <c r="W176"/>
      <c r="X176"/>
      <c r="Y176"/>
      <c r="Z176"/>
      <c r="AA176"/>
      <c r="AB176"/>
      <c r="AC176"/>
      <c r="AD176"/>
      <c r="AE176"/>
      <c r="AF176"/>
      <c r="AG176"/>
      <c r="AH176"/>
      <c r="AI176"/>
      <c r="AJ176"/>
      <c r="AK176"/>
      <c r="AL176"/>
      <c r="AM176"/>
      <c r="AN176"/>
      <c r="AO176"/>
      <c r="AP176"/>
      <c r="AQ176"/>
      <c r="AR176"/>
      <c r="AS176"/>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c r="DC176"/>
      <c r="DD176"/>
      <c r="DE176"/>
      <c r="DF176"/>
      <c r="DG176"/>
      <c r="DH176"/>
      <c r="DI176"/>
      <c r="DJ176"/>
      <c r="DK176"/>
      <c r="DL176"/>
      <c r="DM176"/>
      <c r="DN176"/>
      <c r="DO176"/>
      <c r="DP176"/>
      <c r="DQ176"/>
      <c r="DR176"/>
      <c r="DS176"/>
      <c r="DT176"/>
      <c r="DU176"/>
      <c r="DV176"/>
      <c r="DW176"/>
      <c r="DX176"/>
      <c r="DY176"/>
      <c r="DZ176"/>
      <c r="EA176"/>
      <c r="EB176"/>
      <c r="EC176"/>
      <c r="ED176"/>
      <c r="EE176"/>
      <c r="EF176"/>
      <c r="EG176"/>
      <c r="EH176"/>
      <c r="EI176"/>
      <c r="EJ176"/>
      <c r="EK176"/>
      <c r="EL176"/>
      <c r="EM176"/>
      <c r="EN176"/>
      <c r="EO176"/>
      <c r="EP176"/>
      <c r="EQ176"/>
      <c r="ER176"/>
      <c r="ES176"/>
      <c r="ET176"/>
      <c r="EU176"/>
      <c r="EV176"/>
      <c r="EW176"/>
      <c r="EX176"/>
      <c r="EY176"/>
      <c r="EZ176"/>
      <c r="FA176"/>
      <c r="FB176"/>
      <c r="FC176"/>
      <c r="FD176"/>
      <c r="FE176"/>
      <c r="FF176"/>
      <c r="FG176"/>
      <c r="FH176"/>
      <c r="FI176"/>
      <c r="FJ176"/>
      <c r="FK176"/>
      <c r="FL176"/>
      <c r="FM176"/>
      <c r="FN176"/>
      <c r="FO176"/>
      <c r="FP176"/>
      <c r="FQ176"/>
      <c r="FR176"/>
      <c r="FS176"/>
      <c r="FT176"/>
      <c r="FU176"/>
      <c r="FV176"/>
      <c r="FW176"/>
      <c r="FX176"/>
      <c r="FY176"/>
      <c r="FZ176"/>
      <c r="GA176"/>
      <c r="GB176"/>
      <c r="GC176"/>
      <c r="GD176"/>
      <c r="GE176"/>
      <c r="GF176"/>
      <c r="GG176"/>
      <c r="GH176"/>
      <c r="GI176"/>
      <c r="GJ176"/>
      <c r="GK176"/>
      <c r="GL176"/>
      <c r="GM176"/>
      <c r="GN176"/>
      <c r="GO176"/>
      <c r="GP176"/>
      <c r="GQ176"/>
      <c r="GR176"/>
      <c r="GS176"/>
      <c r="GT176"/>
      <c r="GU176"/>
      <c r="GV176"/>
      <c r="GW176"/>
      <c r="GX176"/>
      <c r="GY176"/>
      <c r="GZ176"/>
      <c r="HA176"/>
      <c r="HB176"/>
      <c r="HC176"/>
      <c r="HD176"/>
      <c r="HE176"/>
      <c r="HF176"/>
      <c r="HG176"/>
      <c r="HH176"/>
      <c r="HI176"/>
      <c r="HJ176"/>
      <c r="HK176"/>
      <c r="HL176"/>
      <c r="HM176"/>
      <c r="HN176"/>
      <c r="HO176"/>
      <c r="HP176"/>
      <c r="HQ176"/>
      <c r="HR176"/>
      <c r="HS176"/>
      <c r="HT176"/>
      <c r="HU176"/>
      <c r="HV176"/>
      <c r="HW176"/>
      <c r="HX176"/>
      <c r="HY176"/>
    </row>
    <row r="177" spans="1:233" customFormat="1" x14ac:dyDescent="0.2">
      <c r="A177" s="10" t="s">
        <v>15</v>
      </c>
      <c r="B177" s="15">
        <v>17065</v>
      </c>
      <c r="C177" s="17">
        <v>10313</v>
      </c>
      <c r="D177" s="19">
        <v>6752</v>
      </c>
      <c r="E177" s="18">
        <v>2864</v>
      </c>
      <c r="F177" s="65">
        <v>713</v>
      </c>
      <c r="G177" s="18">
        <v>894</v>
      </c>
      <c r="H177" s="65">
        <v>606</v>
      </c>
      <c r="I177" s="65">
        <v>437</v>
      </c>
      <c r="J177" s="17"/>
      <c r="K177" s="19">
        <v>2514</v>
      </c>
      <c r="L177" s="14">
        <v>9266</v>
      </c>
      <c r="M177" s="18">
        <v>9171</v>
      </c>
      <c r="N177" s="65">
        <v>4409</v>
      </c>
      <c r="O177" s="12">
        <v>14028</v>
      </c>
      <c r="P177" s="46"/>
    </row>
    <row r="178" spans="1:233" customFormat="1" ht="13.5" thickBot="1" x14ac:dyDescent="0.25">
      <c r="A178" s="10" t="s">
        <v>16</v>
      </c>
      <c r="B178" s="18">
        <v>20082</v>
      </c>
      <c r="C178" s="17">
        <v>12971</v>
      </c>
      <c r="D178" s="19">
        <v>7111</v>
      </c>
      <c r="E178" s="18">
        <v>3552</v>
      </c>
      <c r="F178" s="65">
        <v>561</v>
      </c>
      <c r="G178" s="18">
        <v>1211</v>
      </c>
      <c r="H178" s="65">
        <v>690</v>
      </c>
      <c r="I178" s="65">
        <v>806</v>
      </c>
      <c r="J178" s="17"/>
      <c r="K178" s="19">
        <v>3018</v>
      </c>
      <c r="L178" s="14">
        <v>10129</v>
      </c>
      <c r="M178" s="18">
        <v>9826</v>
      </c>
      <c r="N178" s="65">
        <v>4142</v>
      </c>
      <c r="O178" s="12">
        <v>15813</v>
      </c>
      <c r="P178" s="46"/>
    </row>
    <row r="179" spans="1:233" customFormat="1" ht="13.5" thickBot="1" x14ac:dyDescent="0.25">
      <c r="A179" s="38" t="s">
        <v>1</v>
      </c>
      <c r="B179" s="44">
        <f t="shared" ref="B179:I179" si="0">SUM(B175:B178)</f>
        <v>70721</v>
      </c>
      <c r="C179" s="40">
        <f t="shared" si="0"/>
        <v>48047</v>
      </c>
      <c r="D179" s="41">
        <f t="shared" si="0"/>
        <v>22674</v>
      </c>
      <c r="E179" s="44">
        <f t="shared" si="0"/>
        <v>12865</v>
      </c>
      <c r="F179" s="39">
        <f t="shared" si="0"/>
        <v>1111</v>
      </c>
      <c r="G179" s="44">
        <f t="shared" si="0"/>
        <v>5484</v>
      </c>
      <c r="H179" s="39">
        <f t="shared" si="0"/>
        <v>2934</v>
      </c>
      <c r="I179" s="39">
        <f t="shared" si="0"/>
        <v>2810</v>
      </c>
      <c r="J179" s="40"/>
      <c r="K179" s="41">
        <f>SUM(K175:K178)</f>
        <v>8368</v>
      </c>
      <c r="L179" s="41">
        <f>SUM(L175:L178)</f>
        <v>31042</v>
      </c>
      <c r="M179" s="39">
        <f>SUM(M175:M178)</f>
        <v>37836</v>
      </c>
      <c r="N179" s="39">
        <f>SUM(N175:N178)</f>
        <v>17050</v>
      </c>
      <c r="O179" s="42">
        <f>SUM(O175:O178)</f>
        <v>51828</v>
      </c>
      <c r="P179" s="46"/>
      <c r="Q179" s="30"/>
      <c r="R179" s="30"/>
      <c r="S179" s="30"/>
      <c r="T179" s="30"/>
      <c r="U179" s="30"/>
      <c r="V179" s="30"/>
      <c r="W179" s="30"/>
      <c r="X179" s="30"/>
      <c r="Y179" s="30"/>
      <c r="Z179" s="30"/>
      <c r="AA179" s="30"/>
      <c r="AB179" s="30"/>
      <c r="AC179" s="30"/>
      <c r="AD179" s="30"/>
      <c r="AE179" s="30"/>
      <c r="AF179" s="30"/>
      <c r="AG179" s="30"/>
      <c r="AH179" s="30"/>
      <c r="AI179" s="30"/>
      <c r="AJ179" s="30"/>
      <c r="AK179" s="30"/>
      <c r="AL179" s="30"/>
      <c r="AM179" s="30"/>
      <c r="AN179" s="30"/>
      <c r="AO179" s="30"/>
      <c r="AP179" s="30"/>
      <c r="AQ179" s="30"/>
      <c r="AR179" s="30"/>
      <c r="AS179" s="30"/>
      <c r="AT179" s="30"/>
      <c r="AU179" s="30"/>
      <c r="AV179" s="30"/>
      <c r="AW179" s="30"/>
      <c r="AX179" s="30"/>
      <c r="AY179" s="30"/>
      <c r="AZ179" s="30"/>
      <c r="BA179" s="30"/>
      <c r="BB179" s="30"/>
      <c r="BC179" s="30"/>
      <c r="BD179" s="30"/>
      <c r="BE179" s="30"/>
      <c r="BF179" s="30"/>
      <c r="BG179" s="30"/>
      <c r="BH179" s="30"/>
      <c r="BI179" s="30"/>
      <c r="BJ179" s="30"/>
      <c r="BK179" s="30"/>
      <c r="BL179" s="30"/>
      <c r="BM179" s="30"/>
      <c r="BN179" s="30"/>
      <c r="BO179" s="30"/>
      <c r="BP179" s="30"/>
      <c r="BQ179" s="30"/>
      <c r="BR179" s="30"/>
      <c r="BS179" s="30"/>
      <c r="BT179" s="30"/>
      <c r="BU179" s="30"/>
      <c r="BV179" s="30"/>
      <c r="BW179" s="30"/>
      <c r="BX179" s="30"/>
      <c r="BY179" s="30"/>
      <c r="BZ179" s="30"/>
      <c r="CA179" s="30"/>
      <c r="CB179" s="30"/>
      <c r="CC179" s="30"/>
      <c r="CD179" s="30"/>
      <c r="CE179" s="30"/>
      <c r="CF179" s="30"/>
      <c r="CG179" s="30"/>
      <c r="CH179" s="30"/>
      <c r="CI179" s="30"/>
      <c r="CJ179" s="30"/>
      <c r="CK179" s="30"/>
      <c r="CL179" s="30"/>
      <c r="CM179" s="30"/>
      <c r="CN179" s="30"/>
      <c r="CO179" s="30"/>
      <c r="CP179" s="30"/>
      <c r="CQ179" s="30"/>
      <c r="CR179" s="30"/>
      <c r="CS179" s="30"/>
      <c r="CT179" s="30"/>
      <c r="CU179" s="30"/>
      <c r="CV179" s="30"/>
      <c r="CW179" s="30"/>
      <c r="CX179" s="30"/>
      <c r="CY179" s="30"/>
      <c r="CZ179" s="30"/>
      <c r="DA179" s="30"/>
      <c r="DB179" s="30"/>
      <c r="DC179" s="30"/>
      <c r="DD179" s="30"/>
      <c r="DE179" s="30"/>
      <c r="DF179" s="30"/>
      <c r="DG179" s="30"/>
      <c r="DH179" s="30"/>
      <c r="DI179" s="30"/>
      <c r="DJ179" s="30"/>
      <c r="DK179" s="30"/>
      <c r="DL179" s="30"/>
      <c r="DM179" s="30"/>
      <c r="DN179" s="30"/>
      <c r="DO179" s="30"/>
      <c r="DP179" s="30"/>
      <c r="DQ179" s="30"/>
      <c r="DR179" s="30"/>
      <c r="DS179" s="30"/>
      <c r="DT179" s="30"/>
      <c r="DU179" s="30"/>
      <c r="DV179" s="30"/>
      <c r="DW179" s="30"/>
      <c r="DX179" s="30"/>
      <c r="DY179" s="30"/>
      <c r="DZ179" s="30"/>
      <c r="EA179" s="30"/>
      <c r="EB179" s="30"/>
      <c r="EC179" s="30"/>
      <c r="ED179" s="30"/>
      <c r="EE179" s="30"/>
      <c r="EF179" s="30"/>
      <c r="EG179" s="30"/>
      <c r="EH179" s="30"/>
      <c r="EI179" s="30"/>
      <c r="EJ179" s="30"/>
      <c r="EK179" s="30"/>
      <c r="EL179" s="30"/>
      <c r="EM179" s="30"/>
      <c r="EN179" s="30"/>
      <c r="EO179" s="30"/>
      <c r="EP179" s="30"/>
      <c r="EQ179" s="30"/>
      <c r="ER179" s="30"/>
      <c r="ES179" s="30"/>
      <c r="ET179" s="30"/>
      <c r="EU179" s="30"/>
      <c r="EV179" s="30"/>
      <c r="EW179" s="30"/>
      <c r="EX179" s="30"/>
      <c r="EY179" s="30"/>
      <c r="EZ179" s="30"/>
      <c r="FA179" s="30"/>
      <c r="FB179" s="30"/>
      <c r="FC179" s="30"/>
      <c r="FD179" s="30"/>
      <c r="FE179" s="30"/>
      <c r="FF179" s="30"/>
      <c r="FG179" s="30"/>
      <c r="FH179" s="30"/>
      <c r="FI179" s="30"/>
      <c r="FJ179" s="30"/>
      <c r="FK179" s="30"/>
      <c r="FL179" s="30"/>
      <c r="FM179" s="30"/>
      <c r="FN179" s="30"/>
      <c r="FO179" s="30"/>
      <c r="FP179" s="30"/>
      <c r="FQ179" s="30"/>
      <c r="FR179" s="30"/>
      <c r="FS179" s="30"/>
      <c r="FT179" s="30"/>
      <c r="FU179" s="30"/>
      <c r="FV179" s="30"/>
      <c r="FW179" s="30"/>
      <c r="FX179" s="30"/>
      <c r="FY179" s="30"/>
      <c r="FZ179" s="30"/>
      <c r="GA179" s="30"/>
      <c r="GB179" s="30"/>
      <c r="GC179" s="30"/>
      <c r="GD179" s="30"/>
      <c r="GE179" s="30"/>
      <c r="GF179" s="30"/>
      <c r="GG179" s="30"/>
      <c r="GH179" s="30"/>
      <c r="GI179" s="30"/>
      <c r="GJ179" s="30"/>
      <c r="GK179" s="30"/>
      <c r="GL179" s="30"/>
      <c r="GM179" s="30"/>
      <c r="GN179" s="30"/>
      <c r="GO179" s="30"/>
      <c r="GP179" s="30"/>
      <c r="GQ179" s="30"/>
      <c r="GR179" s="30"/>
      <c r="GS179" s="30"/>
      <c r="GT179" s="30"/>
      <c r="GU179" s="30"/>
      <c r="GV179" s="30"/>
      <c r="GW179" s="30"/>
      <c r="GX179" s="30"/>
      <c r="GY179" s="30"/>
      <c r="GZ179" s="30"/>
      <c r="HA179" s="30"/>
      <c r="HB179" s="30"/>
      <c r="HC179" s="30"/>
      <c r="HD179" s="30"/>
      <c r="HE179" s="30"/>
      <c r="HF179" s="30"/>
      <c r="HG179" s="30"/>
      <c r="HH179" s="30"/>
      <c r="HI179" s="30"/>
      <c r="HJ179" s="30"/>
      <c r="HK179" s="30"/>
      <c r="HL179" s="30"/>
      <c r="HM179" s="30"/>
      <c r="HN179" s="30"/>
      <c r="HO179" s="30"/>
      <c r="HP179" s="30"/>
      <c r="HQ179" s="30"/>
      <c r="HR179" s="30"/>
      <c r="HS179" s="30"/>
      <c r="HT179" s="30"/>
      <c r="HU179" s="30"/>
      <c r="HV179" s="30"/>
      <c r="HW179" s="30"/>
      <c r="HX179" s="30"/>
      <c r="HY179" s="30"/>
    </row>
    <row r="180" spans="1:233" customFormat="1" x14ac:dyDescent="0.2">
      <c r="A180" s="8" t="s">
        <v>55</v>
      </c>
      <c r="B180" s="91"/>
      <c r="C180" s="26"/>
      <c r="D180" s="23"/>
      <c r="E180" s="25"/>
      <c r="F180" s="78"/>
      <c r="G180" s="25"/>
      <c r="H180" s="69"/>
      <c r="I180" s="69"/>
      <c r="J180" s="67"/>
      <c r="K180" s="23"/>
      <c r="L180" s="24"/>
      <c r="M180" s="25"/>
      <c r="N180" s="78"/>
      <c r="O180" s="22"/>
      <c r="P180" s="46"/>
    </row>
    <row r="181" spans="1:233" customFormat="1" x14ac:dyDescent="0.2">
      <c r="A181" s="10" t="s">
        <v>17</v>
      </c>
      <c r="B181" s="15">
        <v>20600</v>
      </c>
      <c r="C181" s="13">
        <v>15768</v>
      </c>
      <c r="D181" s="19">
        <v>4832</v>
      </c>
      <c r="E181" s="15">
        <v>4171</v>
      </c>
      <c r="F181" s="54">
        <v>1353</v>
      </c>
      <c r="G181" s="15">
        <v>2638</v>
      </c>
      <c r="H181" s="54">
        <v>967</v>
      </c>
      <c r="I181" s="54">
        <v>1007</v>
      </c>
      <c r="J181" s="13"/>
      <c r="K181" s="19">
        <v>2926</v>
      </c>
      <c r="L181" s="14">
        <v>7758</v>
      </c>
      <c r="M181" s="15">
        <v>9258</v>
      </c>
      <c r="N181" s="54">
        <v>4186</v>
      </c>
      <c r="O181" s="12">
        <f>L181+(M181-N181)</f>
        <v>12830</v>
      </c>
      <c r="P181" s="46"/>
    </row>
    <row r="182" spans="1:233" s="30" customFormat="1" ht="14.25" customHeight="1" x14ac:dyDescent="0.2">
      <c r="A182" s="10" t="s">
        <v>18</v>
      </c>
      <c r="B182" s="15">
        <v>14032</v>
      </c>
      <c r="C182" s="13">
        <v>8330</v>
      </c>
      <c r="D182" s="19">
        <v>5702</v>
      </c>
      <c r="E182" s="15">
        <v>3762</v>
      </c>
      <c r="F182" s="54">
        <v>-856</v>
      </c>
      <c r="G182" s="15">
        <v>1455</v>
      </c>
      <c r="H182" s="54">
        <v>698</v>
      </c>
      <c r="I182" s="54">
        <v>404</v>
      </c>
      <c r="J182" s="13"/>
      <c r="K182" s="19">
        <v>1157</v>
      </c>
      <c r="L182" s="14">
        <v>6859</v>
      </c>
      <c r="M182" s="15">
        <v>8751</v>
      </c>
      <c r="N182" s="54">
        <v>4536</v>
      </c>
      <c r="O182" s="12">
        <f t="shared" ref="O182:O184" si="1">L182+(M182-N182)</f>
        <v>11074</v>
      </c>
      <c r="P182" s="46"/>
      <c r="Q182"/>
      <c r="R182"/>
      <c r="S182"/>
      <c r="T182"/>
      <c r="U182"/>
      <c r="V182"/>
      <c r="W182"/>
      <c r="X182"/>
      <c r="Y182"/>
      <c r="Z182"/>
      <c r="AA182"/>
      <c r="AB182"/>
      <c r="AC182"/>
      <c r="AD182"/>
      <c r="AE182"/>
      <c r="AF182"/>
      <c r="AG182"/>
      <c r="AH182"/>
      <c r="AI182"/>
      <c r="AJ182"/>
      <c r="AK182"/>
      <c r="AL182"/>
      <c r="AM182"/>
      <c r="AN182"/>
      <c r="AO182"/>
      <c r="AP182"/>
      <c r="AQ182"/>
      <c r="AR182"/>
      <c r="AS182"/>
      <c r="AT182"/>
      <c r="AU182"/>
      <c r="AV182"/>
      <c r="AW182"/>
      <c r="AX182"/>
      <c r="AY182"/>
      <c r="AZ182"/>
      <c r="BA182"/>
      <c r="BB182"/>
      <c r="BC182"/>
      <c r="BD182"/>
      <c r="BE182"/>
      <c r="BF182"/>
      <c r="BG182"/>
      <c r="BH182"/>
      <c r="BI182"/>
      <c r="BJ182"/>
      <c r="BK182"/>
      <c r="BL182"/>
      <c r="BM182"/>
      <c r="BN182"/>
      <c r="BO182"/>
      <c r="BP182"/>
      <c r="BQ182"/>
      <c r="BR182"/>
      <c r="BS182"/>
      <c r="BT182"/>
      <c r="BU182"/>
      <c r="BV182"/>
      <c r="BW182"/>
      <c r="BX182"/>
      <c r="BY182"/>
      <c r="BZ182"/>
      <c r="CA182"/>
      <c r="CB182"/>
      <c r="CC182"/>
      <c r="CD182"/>
      <c r="CE182"/>
      <c r="CF182"/>
      <c r="CG182"/>
      <c r="CH182"/>
      <c r="CI182"/>
      <c r="CJ182"/>
      <c r="CK182"/>
      <c r="CL182"/>
      <c r="CM182"/>
      <c r="CN182"/>
      <c r="CO182"/>
      <c r="CP182"/>
      <c r="CQ182"/>
      <c r="CR182"/>
      <c r="CS182"/>
      <c r="CT182"/>
      <c r="CU182"/>
      <c r="CV182"/>
      <c r="CW182"/>
      <c r="CX182"/>
      <c r="CY182"/>
      <c r="CZ182"/>
      <c r="DA182"/>
      <c r="DB182"/>
      <c r="DC182"/>
      <c r="DD182"/>
      <c r="DE182"/>
      <c r="DF182"/>
      <c r="DG182"/>
      <c r="DH182"/>
      <c r="DI182"/>
      <c r="DJ182"/>
      <c r="DK182"/>
      <c r="DL182"/>
      <c r="DM182"/>
      <c r="DN182"/>
      <c r="DO182"/>
      <c r="DP182"/>
      <c r="DQ182"/>
      <c r="DR182"/>
      <c r="DS182"/>
      <c r="DT182"/>
      <c r="DU182"/>
      <c r="DV182"/>
      <c r="DW182"/>
      <c r="DX182"/>
      <c r="DY182"/>
      <c r="DZ182"/>
      <c r="EA182"/>
      <c r="EB182"/>
      <c r="EC182"/>
      <c r="ED182"/>
      <c r="EE182"/>
      <c r="EF182"/>
      <c r="EG182"/>
      <c r="EH182"/>
      <c r="EI182"/>
      <c r="EJ182"/>
      <c r="EK182"/>
      <c r="EL182"/>
      <c r="EM182"/>
      <c r="EN182"/>
      <c r="EO182"/>
      <c r="EP182"/>
      <c r="EQ182"/>
      <c r="ER182"/>
      <c r="ES182"/>
      <c r="ET182"/>
      <c r="EU182"/>
      <c r="EV182"/>
      <c r="EW182"/>
      <c r="EX182"/>
      <c r="EY182"/>
      <c r="EZ182"/>
      <c r="FA182"/>
      <c r="FB182"/>
      <c r="FC182"/>
      <c r="FD182"/>
      <c r="FE182"/>
      <c r="FF182"/>
      <c r="FG182"/>
      <c r="FH182"/>
      <c r="FI182"/>
      <c r="FJ182"/>
      <c r="FK182"/>
      <c r="FL182"/>
      <c r="FM182"/>
      <c r="FN182"/>
      <c r="FO182"/>
      <c r="FP182"/>
      <c r="FQ182"/>
      <c r="FR182"/>
      <c r="FS182"/>
      <c r="FT182"/>
      <c r="FU182"/>
      <c r="FV182"/>
      <c r="FW182"/>
      <c r="FX182"/>
      <c r="FY182"/>
      <c r="FZ182"/>
      <c r="GA182"/>
      <c r="GB182"/>
      <c r="GC182"/>
      <c r="GD182"/>
      <c r="GE182"/>
      <c r="GF182"/>
      <c r="GG182"/>
      <c r="GH182"/>
      <c r="GI182"/>
      <c r="GJ182"/>
      <c r="GK182"/>
      <c r="GL182"/>
      <c r="GM182"/>
      <c r="GN182"/>
      <c r="GO182"/>
      <c r="GP182"/>
      <c r="GQ182"/>
      <c r="GR182"/>
      <c r="GS182"/>
      <c r="GT182"/>
      <c r="GU182"/>
      <c r="GV182"/>
      <c r="GW182"/>
      <c r="GX182"/>
      <c r="GY182"/>
      <c r="GZ182"/>
      <c r="HA182"/>
      <c r="HB182"/>
      <c r="HC182"/>
      <c r="HD182"/>
      <c r="HE182"/>
      <c r="HF182"/>
      <c r="HG182"/>
      <c r="HH182"/>
      <c r="HI182"/>
      <c r="HJ182"/>
      <c r="HK182"/>
      <c r="HL182"/>
      <c r="HM182"/>
      <c r="HN182"/>
      <c r="HO182"/>
      <c r="HP182"/>
      <c r="HQ182"/>
      <c r="HR182"/>
      <c r="HS182"/>
      <c r="HT182"/>
      <c r="HU182"/>
      <c r="HV182"/>
      <c r="HW182"/>
      <c r="HX182"/>
      <c r="HY182"/>
    </row>
    <row r="183" spans="1:233" customFormat="1" x14ac:dyDescent="0.2">
      <c r="A183" s="10" t="s">
        <v>15</v>
      </c>
      <c r="B183" s="15">
        <v>12964</v>
      </c>
      <c r="C183" s="17">
        <v>8471</v>
      </c>
      <c r="D183" s="19">
        <v>4493</v>
      </c>
      <c r="E183" s="18">
        <v>3830</v>
      </c>
      <c r="F183" s="54">
        <v>1502</v>
      </c>
      <c r="G183" s="18">
        <v>1031</v>
      </c>
      <c r="H183" s="65">
        <v>601</v>
      </c>
      <c r="I183" s="65">
        <v>405</v>
      </c>
      <c r="J183" s="17"/>
      <c r="K183" s="19">
        <v>4105</v>
      </c>
      <c r="L183" s="14">
        <v>8598</v>
      </c>
      <c r="M183" s="18">
        <v>9344</v>
      </c>
      <c r="N183" s="54">
        <v>4565</v>
      </c>
      <c r="O183" s="12">
        <f t="shared" si="1"/>
        <v>13377</v>
      </c>
      <c r="P183" s="46"/>
    </row>
    <row r="184" spans="1:233" customFormat="1" ht="13.5" thickBot="1" x14ac:dyDescent="0.25">
      <c r="A184" s="10" t="s">
        <v>16</v>
      </c>
      <c r="B184" s="15">
        <v>16533</v>
      </c>
      <c r="C184" s="17">
        <v>11103</v>
      </c>
      <c r="D184" s="19">
        <v>5430</v>
      </c>
      <c r="E184" s="18">
        <v>4439</v>
      </c>
      <c r="F184" s="54">
        <v>1825</v>
      </c>
      <c r="G184" s="18">
        <v>1311</v>
      </c>
      <c r="H184" s="65">
        <v>665</v>
      </c>
      <c r="I184" s="65">
        <v>782</v>
      </c>
      <c r="J184" s="17"/>
      <c r="K184" s="19">
        <v>4617</v>
      </c>
      <c r="L184" s="14">
        <v>10047</v>
      </c>
      <c r="M184" s="18">
        <v>9844</v>
      </c>
      <c r="N184" s="54">
        <v>4299</v>
      </c>
      <c r="O184" s="12">
        <f t="shared" si="1"/>
        <v>15592</v>
      </c>
      <c r="P184" s="46"/>
    </row>
    <row r="185" spans="1:233" customFormat="1" ht="13.5" thickBot="1" x14ac:dyDescent="0.25">
      <c r="A185" s="38" t="s">
        <v>1</v>
      </c>
      <c r="B185" s="44">
        <f t="shared" ref="B185:I185" si="2">SUM(B181:B184)</f>
        <v>64129</v>
      </c>
      <c r="C185" s="40">
        <f t="shared" si="2"/>
        <v>43672</v>
      </c>
      <c r="D185" s="41">
        <f t="shared" si="2"/>
        <v>20457</v>
      </c>
      <c r="E185" s="44">
        <f t="shared" si="2"/>
        <v>16202</v>
      </c>
      <c r="F185" s="39">
        <f t="shared" si="2"/>
        <v>3824</v>
      </c>
      <c r="G185" s="44">
        <f t="shared" si="2"/>
        <v>6435</v>
      </c>
      <c r="H185" s="39">
        <f t="shared" si="2"/>
        <v>2931</v>
      </c>
      <c r="I185" s="39">
        <f t="shared" si="2"/>
        <v>2598</v>
      </c>
      <c r="J185" s="40"/>
      <c r="K185" s="41">
        <f>SUM(K181:K184)</f>
        <v>12805</v>
      </c>
      <c r="L185" s="41">
        <f>SUM(L181:L184)</f>
        <v>33262</v>
      </c>
      <c r="M185" s="39">
        <f>SUM(M181:M184)</f>
        <v>37197</v>
      </c>
      <c r="N185" s="39">
        <f>SUM(N181:N184)</f>
        <v>17586</v>
      </c>
      <c r="O185" s="42">
        <f>SUM(O181:O184)</f>
        <v>52873</v>
      </c>
      <c r="P185" s="46"/>
      <c r="Q185" s="30"/>
      <c r="R185" s="30"/>
      <c r="S185" s="30"/>
      <c r="T185" s="30"/>
      <c r="U185" s="30"/>
      <c r="V185" s="30"/>
      <c r="W185" s="30"/>
      <c r="X185" s="30"/>
      <c r="Y185" s="30"/>
      <c r="Z185" s="30"/>
      <c r="AA185" s="30"/>
      <c r="AB185" s="30"/>
      <c r="AC185" s="30"/>
      <c r="AD185" s="30"/>
      <c r="AE185" s="30"/>
      <c r="AF185" s="30"/>
      <c r="AG185" s="30"/>
      <c r="AH185" s="30"/>
      <c r="AI185" s="30"/>
      <c r="AJ185" s="30"/>
      <c r="AK185" s="30"/>
      <c r="AL185" s="30"/>
      <c r="AM185" s="30"/>
      <c r="AN185" s="30"/>
      <c r="AO185" s="30"/>
      <c r="AP185" s="30"/>
      <c r="AQ185" s="30"/>
      <c r="AR185" s="30"/>
      <c r="AS185" s="30"/>
      <c r="AT185" s="30"/>
      <c r="AU185" s="30"/>
      <c r="AV185" s="30"/>
      <c r="AW185" s="30"/>
      <c r="AX185" s="30"/>
      <c r="AY185" s="30"/>
      <c r="AZ185" s="30"/>
      <c r="BA185" s="30"/>
      <c r="BB185" s="30"/>
      <c r="BC185" s="30"/>
      <c r="BD185" s="30"/>
      <c r="BE185" s="30"/>
      <c r="BF185" s="30"/>
      <c r="BG185" s="30"/>
      <c r="BH185" s="30"/>
      <c r="BI185" s="30"/>
      <c r="BJ185" s="30"/>
      <c r="BK185" s="30"/>
      <c r="BL185" s="30"/>
      <c r="BM185" s="30"/>
      <c r="BN185" s="30"/>
      <c r="BO185" s="30"/>
      <c r="BP185" s="30"/>
      <c r="BQ185" s="30"/>
      <c r="BR185" s="30"/>
      <c r="BS185" s="30"/>
      <c r="BT185" s="30"/>
      <c r="BU185" s="30"/>
      <c r="BV185" s="30"/>
      <c r="BW185" s="30"/>
      <c r="BX185" s="30"/>
      <c r="BY185" s="30"/>
      <c r="BZ185" s="30"/>
      <c r="CA185" s="30"/>
      <c r="CB185" s="30"/>
      <c r="CC185" s="30"/>
      <c r="CD185" s="30"/>
      <c r="CE185" s="30"/>
      <c r="CF185" s="30"/>
      <c r="CG185" s="30"/>
      <c r="CH185" s="30"/>
      <c r="CI185" s="30"/>
      <c r="CJ185" s="30"/>
      <c r="CK185" s="30"/>
      <c r="CL185" s="30"/>
      <c r="CM185" s="30"/>
      <c r="CN185" s="30"/>
      <c r="CO185" s="30"/>
      <c r="CP185" s="30"/>
      <c r="CQ185" s="30"/>
      <c r="CR185" s="30"/>
      <c r="CS185" s="30"/>
      <c r="CT185" s="30"/>
      <c r="CU185" s="30"/>
      <c r="CV185" s="30"/>
      <c r="CW185" s="30"/>
      <c r="CX185" s="30"/>
      <c r="CY185" s="30"/>
      <c r="CZ185" s="30"/>
      <c r="DA185" s="30"/>
      <c r="DB185" s="30"/>
      <c r="DC185" s="30"/>
      <c r="DD185" s="30"/>
      <c r="DE185" s="30"/>
      <c r="DF185" s="30"/>
      <c r="DG185" s="30"/>
      <c r="DH185" s="30"/>
      <c r="DI185" s="30"/>
      <c r="DJ185" s="30"/>
      <c r="DK185" s="30"/>
      <c r="DL185" s="30"/>
      <c r="DM185" s="30"/>
      <c r="DN185" s="30"/>
      <c r="DO185" s="30"/>
      <c r="DP185" s="30"/>
      <c r="DQ185" s="30"/>
      <c r="DR185" s="30"/>
      <c r="DS185" s="30"/>
      <c r="DT185" s="30"/>
      <c r="DU185" s="30"/>
      <c r="DV185" s="30"/>
      <c r="DW185" s="30"/>
      <c r="DX185" s="30"/>
      <c r="DY185" s="30"/>
      <c r="DZ185" s="30"/>
      <c r="EA185" s="30"/>
      <c r="EB185" s="30"/>
      <c r="EC185" s="30"/>
      <c r="ED185" s="30"/>
      <c r="EE185" s="30"/>
      <c r="EF185" s="30"/>
      <c r="EG185" s="30"/>
      <c r="EH185" s="30"/>
      <c r="EI185" s="30"/>
      <c r="EJ185" s="30"/>
      <c r="EK185" s="30"/>
      <c r="EL185" s="30"/>
      <c r="EM185" s="30"/>
      <c r="EN185" s="30"/>
      <c r="EO185" s="30"/>
      <c r="EP185" s="30"/>
      <c r="EQ185" s="30"/>
      <c r="ER185" s="30"/>
      <c r="ES185" s="30"/>
      <c r="ET185" s="30"/>
      <c r="EU185" s="30"/>
      <c r="EV185" s="30"/>
      <c r="EW185" s="30"/>
      <c r="EX185" s="30"/>
      <c r="EY185" s="30"/>
      <c r="EZ185" s="30"/>
      <c r="FA185" s="30"/>
      <c r="FB185" s="30"/>
      <c r="FC185" s="30"/>
      <c r="FD185" s="30"/>
      <c r="FE185" s="30"/>
      <c r="FF185" s="30"/>
      <c r="FG185" s="30"/>
      <c r="FH185" s="30"/>
      <c r="FI185" s="30"/>
      <c r="FJ185" s="30"/>
      <c r="FK185" s="30"/>
      <c r="FL185" s="30"/>
      <c r="FM185" s="30"/>
      <c r="FN185" s="30"/>
      <c r="FO185" s="30"/>
      <c r="FP185" s="30"/>
      <c r="FQ185" s="30"/>
      <c r="FR185" s="30"/>
      <c r="FS185" s="30"/>
      <c r="FT185" s="30"/>
      <c r="FU185" s="30"/>
      <c r="FV185" s="30"/>
      <c r="FW185" s="30"/>
      <c r="FX185" s="30"/>
      <c r="FY185" s="30"/>
      <c r="FZ185" s="30"/>
      <c r="GA185" s="30"/>
      <c r="GB185" s="30"/>
      <c r="GC185" s="30"/>
      <c r="GD185" s="30"/>
      <c r="GE185" s="30"/>
      <c r="GF185" s="30"/>
      <c r="GG185" s="30"/>
      <c r="GH185" s="30"/>
      <c r="GI185" s="30"/>
      <c r="GJ185" s="30"/>
      <c r="GK185" s="30"/>
      <c r="GL185" s="30"/>
      <c r="GM185" s="30"/>
      <c r="GN185" s="30"/>
      <c r="GO185" s="30"/>
      <c r="GP185" s="30"/>
      <c r="GQ185" s="30"/>
      <c r="GR185" s="30"/>
      <c r="GS185" s="30"/>
      <c r="GT185" s="30"/>
      <c r="GU185" s="30"/>
      <c r="GV185" s="30"/>
      <c r="GW185" s="30"/>
      <c r="GX185" s="30"/>
      <c r="GY185" s="30"/>
      <c r="GZ185" s="30"/>
      <c r="HA185" s="30"/>
      <c r="HB185" s="30"/>
      <c r="HC185" s="30"/>
      <c r="HD185" s="30"/>
      <c r="HE185" s="30"/>
      <c r="HF185" s="30"/>
      <c r="HG185" s="30"/>
      <c r="HH185" s="30"/>
      <c r="HI185" s="30"/>
      <c r="HJ185" s="30"/>
      <c r="HK185" s="30"/>
      <c r="HL185" s="30"/>
      <c r="HM185" s="30"/>
      <c r="HN185" s="30"/>
      <c r="HO185" s="30"/>
      <c r="HP185" s="30"/>
      <c r="HQ185" s="30"/>
      <c r="HR185" s="30"/>
      <c r="HS185" s="30"/>
      <c r="HT185" s="30"/>
      <c r="HU185" s="30"/>
      <c r="HV185" s="30"/>
      <c r="HW185" s="30"/>
      <c r="HX185" s="30"/>
      <c r="HY185" s="30"/>
    </row>
    <row r="186" spans="1:233" customFormat="1" x14ac:dyDescent="0.2">
      <c r="A186" s="8" t="s">
        <v>56</v>
      </c>
      <c r="B186" s="91"/>
      <c r="C186" s="67"/>
      <c r="D186" s="23"/>
      <c r="E186" s="25"/>
      <c r="F186" s="78"/>
      <c r="G186" s="25"/>
      <c r="H186" s="69"/>
      <c r="I186" s="69"/>
      <c r="J186" s="67"/>
      <c r="K186" s="23"/>
      <c r="L186" s="24"/>
      <c r="M186" s="25"/>
      <c r="N186" s="78"/>
      <c r="O186" s="22"/>
      <c r="P186" s="46"/>
    </row>
    <row r="187" spans="1:233" customFormat="1" x14ac:dyDescent="0.2">
      <c r="A187" s="10" t="s">
        <v>17</v>
      </c>
      <c r="B187" s="15">
        <v>24589</v>
      </c>
      <c r="C187" s="13">
        <v>16228</v>
      </c>
      <c r="D187" s="19">
        <v>8361</v>
      </c>
      <c r="E187" s="15">
        <v>4591</v>
      </c>
      <c r="F187" s="54">
        <v>1790</v>
      </c>
      <c r="G187" s="15">
        <v>2772</v>
      </c>
      <c r="H187" s="54">
        <v>1122</v>
      </c>
      <c r="I187" s="54">
        <v>1408</v>
      </c>
      <c r="J187" s="13">
        <v>2486</v>
      </c>
      <c r="K187" s="19">
        <f>E187+F187-J187</f>
        <v>3895</v>
      </c>
      <c r="L187" s="14">
        <f>K187+D187</f>
        <v>12256</v>
      </c>
      <c r="M187" s="15">
        <v>9617</v>
      </c>
      <c r="N187" s="54">
        <v>4232</v>
      </c>
      <c r="O187" s="12">
        <f>L187+(M187-N187)</f>
        <v>17641</v>
      </c>
      <c r="P187" s="46"/>
    </row>
    <row r="188" spans="1:233" s="30" customFormat="1" x14ac:dyDescent="0.2">
      <c r="A188" s="10" t="s">
        <v>18</v>
      </c>
      <c r="B188" s="15">
        <v>14486</v>
      </c>
      <c r="C188" s="13">
        <v>9137</v>
      </c>
      <c r="D188" s="19">
        <v>5349</v>
      </c>
      <c r="E188" s="15">
        <v>3546</v>
      </c>
      <c r="F188" s="54">
        <v>-604</v>
      </c>
      <c r="G188" s="15">
        <v>1323</v>
      </c>
      <c r="H188" s="54">
        <v>804</v>
      </c>
      <c r="I188" s="54">
        <v>691</v>
      </c>
      <c r="J188" s="13">
        <v>1436</v>
      </c>
      <c r="K188" s="19">
        <f t="shared" ref="K188:K190" si="3">E188+F188-J188</f>
        <v>1506</v>
      </c>
      <c r="L188" s="14">
        <f t="shared" ref="L188:L190" si="4">K188+D188</f>
        <v>6855</v>
      </c>
      <c r="M188" s="15">
        <v>8816</v>
      </c>
      <c r="N188" s="54">
        <v>4483</v>
      </c>
      <c r="O188" s="12">
        <f t="shared" ref="O188:O190" si="5">L188+(M188-N188)</f>
        <v>11188</v>
      </c>
      <c r="P188" s="46"/>
      <c r="Q188"/>
      <c r="R188"/>
      <c r="S188"/>
      <c r="T188"/>
      <c r="U188"/>
      <c r="V188"/>
      <c r="W188"/>
      <c r="X188"/>
      <c r="Y188"/>
      <c r="Z188"/>
      <c r="AA188"/>
      <c r="AB188"/>
      <c r="AC188"/>
      <c r="AD188"/>
      <c r="AE188"/>
      <c r="AF188"/>
      <c r="AG188"/>
      <c r="AH188"/>
      <c r="AI188"/>
      <c r="AJ188"/>
      <c r="AK188"/>
      <c r="AL188"/>
      <c r="AM188"/>
      <c r="AN188"/>
      <c r="AO188"/>
      <c r="AP188"/>
      <c r="AQ188"/>
      <c r="AR188"/>
      <c r="AS188"/>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c r="CG188"/>
      <c r="CH188"/>
      <c r="CI188"/>
      <c r="CJ188"/>
      <c r="CK188"/>
      <c r="CL188"/>
      <c r="CM188"/>
      <c r="CN188"/>
      <c r="CO188"/>
      <c r="CP188"/>
      <c r="CQ188"/>
      <c r="CR188"/>
      <c r="CS188"/>
      <c r="CT188"/>
      <c r="CU188"/>
      <c r="CV188"/>
      <c r="CW188"/>
      <c r="CX188"/>
      <c r="CY188"/>
      <c r="CZ188"/>
      <c r="DA188"/>
      <c r="DB188"/>
      <c r="DC188"/>
      <c r="DD188"/>
      <c r="DE188"/>
      <c r="DF188"/>
      <c r="DG188"/>
      <c r="DH188"/>
      <c r="DI188"/>
      <c r="DJ188"/>
      <c r="DK188"/>
      <c r="DL188"/>
      <c r="DM188"/>
      <c r="DN188"/>
      <c r="DO188"/>
      <c r="DP188"/>
      <c r="DQ188"/>
      <c r="DR188"/>
      <c r="DS188"/>
      <c r="DT188"/>
      <c r="DU188"/>
      <c r="DV188"/>
      <c r="DW188"/>
      <c r="DX188"/>
      <c r="DY188"/>
      <c r="DZ188"/>
      <c r="EA188"/>
      <c r="EB188"/>
      <c r="EC188"/>
      <c r="ED188"/>
      <c r="EE188"/>
      <c r="EF188"/>
      <c r="EG188"/>
      <c r="EH188"/>
      <c r="EI188"/>
      <c r="EJ188"/>
      <c r="EK188"/>
      <c r="EL188"/>
      <c r="EM188"/>
      <c r="EN188"/>
      <c r="EO188"/>
      <c r="EP188"/>
      <c r="EQ188"/>
      <c r="ER188"/>
      <c r="ES188"/>
      <c r="ET188"/>
      <c r="EU188"/>
      <c r="EV188"/>
      <c r="EW188"/>
      <c r="EX188"/>
      <c r="EY188"/>
      <c r="EZ188"/>
      <c r="FA188"/>
      <c r="FB188"/>
      <c r="FC188"/>
      <c r="FD188"/>
      <c r="FE188"/>
      <c r="FF188"/>
      <c r="FG188"/>
      <c r="FH188"/>
      <c r="FI188"/>
      <c r="FJ188"/>
      <c r="FK188"/>
      <c r="FL188"/>
      <c r="FM188"/>
      <c r="FN188"/>
      <c r="FO188"/>
      <c r="FP188"/>
      <c r="FQ188"/>
      <c r="FR188"/>
      <c r="FS188"/>
      <c r="FT188"/>
      <c r="FU188"/>
      <c r="FV188"/>
      <c r="FW188"/>
      <c r="FX188"/>
      <c r="FY188"/>
      <c r="FZ188"/>
      <c r="GA188"/>
      <c r="GB188"/>
      <c r="GC188"/>
      <c r="GD188"/>
      <c r="GE188"/>
      <c r="GF188"/>
      <c r="GG188"/>
      <c r="GH188"/>
      <c r="GI188"/>
      <c r="GJ188"/>
      <c r="GK188"/>
      <c r="GL188"/>
      <c r="GM188"/>
      <c r="GN188"/>
      <c r="GO188"/>
      <c r="GP188"/>
      <c r="GQ188"/>
      <c r="GR188"/>
      <c r="GS188"/>
      <c r="GT188"/>
      <c r="GU188"/>
      <c r="GV188"/>
      <c r="GW188"/>
      <c r="GX188"/>
      <c r="GY188"/>
      <c r="GZ188"/>
      <c r="HA188"/>
      <c r="HB188"/>
      <c r="HC188"/>
      <c r="HD188"/>
      <c r="HE188"/>
      <c r="HF188"/>
      <c r="HG188"/>
      <c r="HH188"/>
      <c r="HI188"/>
      <c r="HJ188"/>
      <c r="HK188"/>
      <c r="HL188"/>
      <c r="HM188"/>
      <c r="HN188"/>
      <c r="HO188"/>
      <c r="HP188"/>
      <c r="HQ188"/>
      <c r="HR188"/>
      <c r="HS188"/>
      <c r="HT188"/>
      <c r="HU188"/>
      <c r="HV188"/>
      <c r="HW188"/>
      <c r="HX188"/>
      <c r="HY188"/>
    </row>
    <row r="189" spans="1:233" customFormat="1" x14ac:dyDescent="0.2">
      <c r="A189" s="10" t="s">
        <v>15</v>
      </c>
      <c r="B189" s="15">
        <v>15210</v>
      </c>
      <c r="C189" s="13">
        <v>9832</v>
      </c>
      <c r="D189" s="19">
        <v>5378</v>
      </c>
      <c r="E189" s="15">
        <v>3929</v>
      </c>
      <c r="F189" s="54">
        <v>483</v>
      </c>
      <c r="G189" s="15">
        <v>651</v>
      </c>
      <c r="H189" s="54">
        <v>591</v>
      </c>
      <c r="I189" s="54">
        <v>611</v>
      </c>
      <c r="J189" s="13">
        <v>631</v>
      </c>
      <c r="K189" s="19">
        <f t="shared" si="3"/>
        <v>3781</v>
      </c>
      <c r="L189" s="14">
        <f t="shared" si="4"/>
        <v>9159</v>
      </c>
      <c r="M189" s="15">
        <v>9249</v>
      </c>
      <c r="N189" s="54">
        <v>4704</v>
      </c>
      <c r="O189" s="12">
        <f t="shared" si="5"/>
        <v>13704</v>
      </c>
      <c r="P189" s="46"/>
    </row>
    <row r="190" spans="1:233" customFormat="1" ht="13.5" thickBot="1" x14ac:dyDescent="0.25">
      <c r="A190" s="10" t="s">
        <v>16</v>
      </c>
      <c r="B190" s="15">
        <v>21330</v>
      </c>
      <c r="C190" s="13">
        <v>14183</v>
      </c>
      <c r="D190" s="19">
        <v>7147</v>
      </c>
      <c r="E190" s="15">
        <v>4623</v>
      </c>
      <c r="F190" s="54">
        <v>635</v>
      </c>
      <c r="G190" s="15">
        <v>816</v>
      </c>
      <c r="H190" s="54">
        <v>635</v>
      </c>
      <c r="I190" s="54">
        <v>1176</v>
      </c>
      <c r="J190" s="13">
        <v>275</v>
      </c>
      <c r="K190" s="19">
        <f t="shared" si="3"/>
        <v>4983</v>
      </c>
      <c r="L190" s="14">
        <f t="shared" si="4"/>
        <v>12130</v>
      </c>
      <c r="M190" s="15">
        <v>9931</v>
      </c>
      <c r="N190" s="54">
        <v>4553</v>
      </c>
      <c r="O190" s="12">
        <f t="shared" si="5"/>
        <v>17508</v>
      </c>
      <c r="P190" s="46"/>
    </row>
    <row r="191" spans="1:233" customFormat="1" ht="13.5" thickBot="1" x14ac:dyDescent="0.25">
      <c r="A191" s="38" t="s">
        <v>1</v>
      </c>
      <c r="B191" s="44">
        <f t="shared" ref="B191:O191" si="6">SUM(B187:B190)</f>
        <v>75615</v>
      </c>
      <c r="C191" s="40">
        <f t="shared" si="6"/>
        <v>49380</v>
      </c>
      <c r="D191" s="41">
        <f t="shared" si="6"/>
        <v>26235</v>
      </c>
      <c r="E191" s="44">
        <f t="shared" si="6"/>
        <v>16689</v>
      </c>
      <c r="F191" s="39">
        <f t="shared" si="6"/>
        <v>2304</v>
      </c>
      <c r="G191" s="44">
        <f t="shared" si="6"/>
        <v>5562</v>
      </c>
      <c r="H191" s="39">
        <f t="shared" si="6"/>
        <v>3152</v>
      </c>
      <c r="I191" s="39">
        <f t="shared" si="6"/>
        <v>3886</v>
      </c>
      <c r="J191" s="40">
        <f t="shared" si="6"/>
        <v>4828</v>
      </c>
      <c r="K191" s="41">
        <f t="shared" si="6"/>
        <v>14165</v>
      </c>
      <c r="L191" s="42">
        <f t="shared" si="6"/>
        <v>40400</v>
      </c>
      <c r="M191" s="39">
        <f t="shared" si="6"/>
        <v>37613</v>
      </c>
      <c r="N191" s="39">
        <f t="shared" si="6"/>
        <v>17972</v>
      </c>
      <c r="O191" s="42">
        <f t="shared" si="6"/>
        <v>60041</v>
      </c>
      <c r="P191" s="46"/>
      <c r="Q191" s="30"/>
      <c r="R191" s="30"/>
      <c r="S191" s="30"/>
      <c r="T191" s="30"/>
      <c r="U191" s="30"/>
      <c r="V191" s="30"/>
      <c r="W191" s="30"/>
      <c r="X191" s="30"/>
      <c r="Y191" s="30"/>
      <c r="Z191" s="30"/>
      <c r="AA191" s="30"/>
      <c r="AB191" s="30"/>
      <c r="AC191" s="30"/>
      <c r="AD191" s="30"/>
      <c r="AE191" s="30"/>
      <c r="AF191" s="30"/>
      <c r="AG191" s="30"/>
      <c r="AH191" s="30"/>
      <c r="AI191" s="30"/>
      <c r="AJ191" s="30"/>
      <c r="AK191" s="30"/>
      <c r="AL191" s="30"/>
      <c r="AM191" s="30"/>
      <c r="AN191" s="30"/>
      <c r="AO191" s="30"/>
      <c r="AP191" s="30"/>
      <c r="AQ191" s="30"/>
      <c r="AR191" s="30"/>
      <c r="AS191" s="30"/>
      <c r="AT191" s="30"/>
      <c r="AU191" s="30"/>
      <c r="AV191" s="30"/>
      <c r="AW191" s="30"/>
      <c r="AX191" s="30"/>
      <c r="AY191" s="30"/>
      <c r="AZ191" s="30"/>
      <c r="BA191" s="30"/>
      <c r="BB191" s="30"/>
      <c r="BC191" s="30"/>
      <c r="BD191" s="30"/>
      <c r="BE191" s="30"/>
      <c r="BF191" s="30"/>
      <c r="BG191" s="30"/>
      <c r="BH191" s="30"/>
      <c r="BI191" s="30"/>
      <c r="BJ191" s="30"/>
      <c r="BK191" s="30"/>
      <c r="BL191" s="30"/>
      <c r="BM191" s="30"/>
      <c r="BN191" s="30"/>
      <c r="BO191" s="30"/>
      <c r="BP191" s="30"/>
      <c r="BQ191" s="30"/>
      <c r="BR191" s="30"/>
      <c r="BS191" s="30"/>
      <c r="BT191" s="30"/>
      <c r="BU191" s="30"/>
      <c r="BV191" s="30"/>
      <c r="BW191" s="30"/>
      <c r="BX191" s="30"/>
      <c r="BY191" s="30"/>
      <c r="BZ191" s="30"/>
      <c r="CA191" s="30"/>
      <c r="CB191" s="30"/>
      <c r="CC191" s="30"/>
      <c r="CD191" s="30"/>
      <c r="CE191" s="30"/>
      <c r="CF191" s="30"/>
      <c r="CG191" s="30"/>
      <c r="CH191" s="30"/>
      <c r="CI191" s="30"/>
      <c r="CJ191" s="30"/>
      <c r="CK191" s="30"/>
      <c r="CL191" s="30"/>
      <c r="CM191" s="30"/>
      <c r="CN191" s="30"/>
      <c r="CO191" s="30"/>
      <c r="CP191" s="30"/>
      <c r="CQ191" s="30"/>
      <c r="CR191" s="30"/>
      <c r="CS191" s="30"/>
      <c r="CT191" s="30"/>
      <c r="CU191" s="30"/>
      <c r="CV191" s="30"/>
      <c r="CW191" s="30"/>
      <c r="CX191" s="30"/>
      <c r="CY191" s="30"/>
      <c r="CZ191" s="30"/>
      <c r="DA191" s="30"/>
      <c r="DB191" s="30"/>
      <c r="DC191" s="30"/>
      <c r="DD191" s="30"/>
      <c r="DE191" s="30"/>
      <c r="DF191" s="30"/>
      <c r="DG191" s="30"/>
      <c r="DH191" s="30"/>
      <c r="DI191" s="30"/>
      <c r="DJ191" s="30"/>
      <c r="DK191" s="30"/>
      <c r="DL191" s="30"/>
      <c r="DM191" s="30"/>
      <c r="DN191" s="30"/>
      <c r="DO191" s="30"/>
      <c r="DP191" s="30"/>
      <c r="DQ191" s="30"/>
      <c r="DR191" s="30"/>
      <c r="DS191" s="30"/>
      <c r="DT191" s="30"/>
      <c r="DU191" s="30"/>
      <c r="DV191" s="30"/>
      <c r="DW191" s="30"/>
      <c r="DX191" s="30"/>
      <c r="DY191" s="30"/>
      <c r="DZ191" s="30"/>
      <c r="EA191" s="30"/>
      <c r="EB191" s="30"/>
      <c r="EC191" s="30"/>
      <c r="ED191" s="30"/>
      <c r="EE191" s="30"/>
      <c r="EF191" s="30"/>
      <c r="EG191" s="30"/>
      <c r="EH191" s="30"/>
      <c r="EI191" s="30"/>
      <c r="EJ191" s="30"/>
      <c r="EK191" s="30"/>
      <c r="EL191" s="30"/>
      <c r="EM191" s="30"/>
      <c r="EN191" s="30"/>
      <c r="EO191" s="30"/>
      <c r="EP191" s="30"/>
      <c r="EQ191" s="30"/>
      <c r="ER191" s="30"/>
      <c r="ES191" s="30"/>
      <c r="ET191" s="30"/>
      <c r="EU191" s="30"/>
      <c r="EV191" s="30"/>
      <c r="EW191" s="30"/>
      <c r="EX191" s="30"/>
      <c r="EY191" s="30"/>
      <c r="EZ191" s="30"/>
      <c r="FA191" s="30"/>
      <c r="FB191" s="30"/>
      <c r="FC191" s="30"/>
      <c r="FD191" s="30"/>
      <c r="FE191" s="30"/>
      <c r="FF191" s="30"/>
      <c r="FG191" s="30"/>
      <c r="FH191" s="30"/>
      <c r="FI191" s="30"/>
      <c r="FJ191" s="30"/>
      <c r="FK191" s="30"/>
      <c r="FL191" s="30"/>
      <c r="FM191" s="30"/>
      <c r="FN191" s="30"/>
      <c r="FO191" s="30"/>
      <c r="FP191" s="30"/>
      <c r="FQ191" s="30"/>
      <c r="FR191" s="30"/>
      <c r="FS191" s="30"/>
      <c r="FT191" s="30"/>
      <c r="FU191" s="30"/>
      <c r="FV191" s="30"/>
      <c r="FW191" s="30"/>
      <c r="FX191" s="30"/>
      <c r="FY191" s="30"/>
      <c r="FZ191" s="30"/>
      <c r="GA191" s="30"/>
      <c r="GB191" s="30"/>
      <c r="GC191" s="30"/>
      <c r="GD191" s="30"/>
      <c r="GE191" s="30"/>
      <c r="GF191" s="30"/>
      <c r="GG191" s="30"/>
      <c r="GH191" s="30"/>
      <c r="GI191" s="30"/>
      <c r="GJ191" s="30"/>
      <c r="GK191" s="30"/>
      <c r="GL191" s="30"/>
      <c r="GM191" s="30"/>
      <c r="GN191" s="30"/>
      <c r="GO191" s="30"/>
      <c r="GP191" s="30"/>
      <c r="GQ191" s="30"/>
      <c r="GR191" s="30"/>
      <c r="GS191" s="30"/>
      <c r="GT191" s="30"/>
      <c r="GU191" s="30"/>
      <c r="GV191" s="30"/>
      <c r="GW191" s="30"/>
      <c r="GX191" s="30"/>
      <c r="GY191" s="30"/>
      <c r="GZ191" s="30"/>
      <c r="HA191" s="30"/>
      <c r="HB191" s="30"/>
      <c r="HC191" s="30"/>
      <c r="HD191" s="30"/>
      <c r="HE191" s="30"/>
      <c r="HF191" s="30"/>
      <c r="HG191" s="30"/>
      <c r="HH191" s="30"/>
      <c r="HI191" s="30"/>
      <c r="HJ191" s="30"/>
      <c r="HK191" s="30"/>
      <c r="HL191" s="30"/>
      <c r="HM191" s="30"/>
      <c r="HN191" s="30"/>
      <c r="HO191" s="30"/>
      <c r="HP191" s="30"/>
      <c r="HQ191" s="30"/>
      <c r="HR191" s="30"/>
      <c r="HS191" s="30"/>
      <c r="HT191" s="30"/>
      <c r="HU191" s="30"/>
      <c r="HV191" s="30"/>
      <c r="HW191" s="30"/>
      <c r="HX191" s="30"/>
      <c r="HY191" s="30"/>
    </row>
    <row r="192" spans="1:233" customFormat="1" x14ac:dyDescent="0.2">
      <c r="A192" s="8" t="s">
        <v>57</v>
      </c>
      <c r="B192" s="91"/>
      <c r="C192" s="67"/>
      <c r="D192" s="23"/>
      <c r="E192" s="25"/>
      <c r="F192" s="78"/>
      <c r="G192" s="25"/>
      <c r="H192" s="69"/>
      <c r="I192" s="69"/>
      <c r="J192" s="67"/>
      <c r="K192" s="23"/>
      <c r="L192" s="22"/>
      <c r="M192" s="69"/>
      <c r="N192" s="78"/>
      <c r="O192" s="22"/>
      <c r="P192" s="46"/>
    </row>
    <row r="193" spans="1:233" customFormat="1" x14ac:dyDescent="0.2">
      <c r="A193" s="10" t="s">
        <v>17</v>
      </c>
      <c r="B193" s="15">
        <v>21704</v>
      </c>
      <c r="C193" s="13">
        <v>16416</v>
      </c>
      <c r="D193" s="19">
        <v>5288</v>
      </c>
      <c r="E193" s="15">
        <v>3099</v>
      </c>
      <c r="F193" s="54">
        <v>1410</v>
      </c>
      <c r="G193" s="15">
        <v>2112</v>
      </c>
      <c r="H193" s="54">
        <v>993</v>
      </c>
      <c r="I193" s="54">
        <v>1407</v>
      </c>
      <c r="J193" s="13">
        <v>1698</v>
      </c>
      <c r="K193" s="19">
        <f>E193+F193-J193</f>
        <v>2811</v>
      </c>
      <c r="L193" s="12">
        <f>K193+D193</f>
        <v>8099</v>
      </c>
      <c r="M193" s="54">
        <v>10220</v>
      </c>
      <c r="N193" s="54">
        <v>4411</v>
      </c>
      <c r="O193" s="12">
        <f>L193+(M193-N193)</f>
        <v>13908</v>
      </c>
      <c r="P193" s="46"/>
    </row>
    <row r="194" spans="1:233" s="30" customFormat="1" x14ac:dyDescent="0.2">
      <c r="A194" s="10" t="s">
        <v>18</v>
      </c>
      <c r="B194" s="15">
        <v>11639</v>
      </c>
      <c r="C194" s="13">
        <v>9856</v>
      </c>
      <c r="D194" s="19">
        <v>1783</v>
      </c>
      <c r="E194" s="15">
        <v>3131</v>
      </c>
      <c r="F194" s="54">
        <v>-645</v>
      </c>
      <c r="G194" s="15">
        <v>1266</v>
      </c>
      <c r="H194" s="54">
        <v>754</v>
      </c>
      <c r="I194" s="54">
        <v>646</v>
      </c>
      <c r="J194" s="13">
        <v>1374</v>
      </c>
      <c r="K194" s="19">
        <f t="shared" ref="K194:K196" si="7">E194+F194-J194</f>
        <v>1112</v>
      </c>
      <c r="L194" s="12">
        <f t="shared" ref="L194:L196" si="8">K194+D194</f>
        <v>2895</v>
      </c>
      <c r="M194" s="54">
        <v>9307</v>
      </c>
      <c r="N194" s="54">
        <v>4620</v>
      </c>
      <c r="O194" s="12">
        <f t="shared" ref="O194:O196" si="9">L194+(M194-N194)</f>
        <v>7582</v>
      </c>
      <c r="P194" s="46"/>
      <c r="Q194"/>
      <c r="R194"/>
      <c r="S194"/>
      <c r="T194"/>
      <c r="U194"/>
      <c r="V194"/>
      <c r="W194"/>
      <c r="X194"/>
      <c r="Y194"/>
      <c r="Z194"/>
      <c r="AA194"/>
      <c r="AB194"/>
      <c r="AC194"/>
      <c r="AD194"/>
      <c r="AE194"/>
      <c r="AF194"/>
      <c r="AG194"/>
      <c r="AH194"/>
      <c r="AI194"/>
      <c r="AJ194"/>
      <c r="AK194"/>
      <c r="AL194"/>
      <c r="AM194"/>
      <c r="AN194"/>
      <c r="AO194"/>
      <c r="AP194"/>
      <c r="AQ194"/>
      <c r="AR194"/>
      <c r="AS194"/>
      <c r="AT194"/>
      <c r="AU194"/>
      <c r="AV194"/>
      <c r="AW194"/>
      <c r="AX194"/>
      <c r="AY194"/>
      <c r="AZ194"/>
      <c r="BA194"/>
      <c r="BB194"/>
      <c r="BC194"/>
      <c r="BD194"/>
      <c r="BE194"/>
      <c r="BF194"/>
      <c r="BG194"/>
      <c r="BH194"/>
      <c r="BI194"/>
      <c r="BJ194"/>
      <c r="BK194"/>
      <c r="BL194"/>
      <c r="BM194"/>
      <c r="BN194"/>
      <c r="BO194"/>
      <c r="BP194"/>
      <c r="BQ194"/>
      <c r="BR194"/>
      <c r="BS194"/>
      <c r="BT194"/>
      <c r="BU194"/>
      <c r="BV194"/>
      <c r="BW194"/>
      <c r="BX194"/>
      <c r="BY194"/>
      <c r="BZ194"/>
      <c r="CA194"/>
      <c r="CB194"/>
      <c r="CC194"/>
      <c r="CD194"/>
      <c r="CE194"/>
      <c r="CF194"/>
      <c r="CG194"/>
      <c r="CH194"/>
      <c r="CI194"/>
      <c r="CJ194"/>
      <c r="CK194"/>
      <c r="CL194"/>
      <c r="CM194"/>
      <c r="CN194"/>
      <c r="CO194"/>
      <c r="CP194"/>
      <c r="CQ194"/>
      <c r="CR194"/>
      <c r="CS194"/>
      <c r="CT194"/>
      <c r="CU194"/>
      <c r="CV194"/>
      <c r="CW194"/>
      <c r="CX194"/>
      <c r="CY194"/>
      <c r="CZ194"/>
      <c r="DA194"/>
      <c r="DB194"/>
      <c r="DC194"/>
      <c r="DD194"/>
      <c r="DE194"/>
      <c r="DF194"/>
      <c r="DG194"/>
      <c r="DH194"/>
      <c r="DI194"/>
      <c r="DJ194"/>
      <c r="DK194"/>
      <c r="DL194"/>
      <c r="DM194"/>
      <c r="DN194"/>
      <c r="DO194"/>
      <c r="DP194"/>
      <c r="DQ194"/>
      <c r="DR194"/>
      <c r="DS194"/>
      <c r="DT194"/>
      <c r="DU194"/>
      <c r="DV194"/>
      <c r="DW194"/>
      <c r="DX194"/>
      <c r="DY194"/>
      <c r="DZ194"/>
      <c r="EA194"/>
      <c r="EB194"/>
      <c r="EC194"/>
      <c r="ED194"/>
      <c r="EE194"/>
      <c r="EF194"/>
      <c r="EG194"/>
      <c r="EH194"/>
      <c r="EI194"/>
      <c r="EJ194"/>
      <c r="EK194"/>
      <c r="EL194"/>
      <c r="EM194"/>
      <c r="EN194"/>
      <c r="EO194"/>
      <c r="EP194"/>
      <c r="EQ194"/>
      <c r="ER194"/>
      <c r="ES194"/>
      <c r="ET194"/>
      <c r="EU194"/>
      <c r="EV194"/>
      <c r="EW194"/>
      <c r="EX194"/>
      <c r="EY194"/>
      <c r="EZ194"/>
      <c r="FA194"/>
      <c r="FB194"/>
      <c r="FC194"/>
      <c r="FD194"/>
      <c r="FE194"/>
      <c r="FF194"/>
      <c r="FG194"/>
      <c r="FH194"/>
      <c r="FI194"/>
      <c r="FJ194"/>
      <c r="FK194"/>
      <c r="FL194"/>
      <c r="FM194"/>
      <c r="FN194"/>
      <c r="FO194"/>
      <c r="FP194"/>
      <c r="FQ194"/>
      <c r="FR194"/>
      <c r="FS194"/>
      <c r="FT194"/>
      <c r="FU194"/>
      <c r="FV194"/>
      <c r="FW194"/>
      <c r="FX194"/>
      <c r="FY194"/>
      <c r="FZ194"/>
      <c r="GA194"/>
      <c r="GB194"/>
      <c r="GC194"/>
      <c r="GD194"/>
      <c r="GE194"/>
      <c r="GF194"/>
      <c r="GG194"/>
      <c r="GH194"/>
      <c r="GI194"/>
      <c r="GJ194"/>
      <c r="GK194"/>
      <c r="GL194"/>
      <c r="GM194"/>
      <c r="GN194"/>
      <c r="GO194"/>
      <c r="GP194"/>
      <c r="GQ194"/>
      <c r="GR194"/>
      <c r="GS194"/>
      <c r="GT194"/>
      <c r="GU194"/>
      <c r="GV194"/>
      <c r="GW194"/>
      <c r="GX194"/>
      <c r="GY194"/>
      <c r="GZ194"/>
      <c r="HA194"/>
      <c r="HB194"/>
      <c r="HC194"/>
      <c r="HD194"/>
      <c r="HE194"/>
      <c r="HF194"/>
      <c r="HG194"/>
      <c r="HH194"/>
      <c r="HI194"/>
      <c r="HJ194"/>
      <c r="HK194"/>
      <c r="HL194"/>
      <c r="HM194"/>
      <c r="HN194"/>
      <c r="HO194"/>
      <c r="HP194"/>
      <c r="HQ194"/>
      <c r="HR194"/>
      <c r="HS194"/>
      <c r="HT194"/>
      <c r="HU194"/>
      <c r="HV194"/>
      <c r="HW194"/>
      <c r="HX194"/>
      <c r="HY194"/>
    </row>
    <row r="195" spans="1:233" customFormat="1" x14ac:dyDescent="0.2">
      <c r="A195" s="10" t="s">
        <v>15</v>
      </c>
      <c r="B195" s="15">
        <v>13290</v>
      </c>
      <c r="C195" s="13">
        <v>10131</v>
      </c>
      <c r="D195" s="19">
        <v>3159</v>
      </c>
      <c r="E195" s="15">
        <v>3102</v>
      </c>
      <c r="F195" s="54">
        <v>966</v>
      </c>
      <c r="G195" s="15">
        <v>921</v>
      </c>
      <c r="H195" s="54">
        <v>691</v>
      </c>
      <c r="I195" s="54">
        <v>745</v>
      </c>
      <c r="J195" s="13">
        <v>867</v>
      </c>
      <c r="K195" s="19">
        <f t="shared" si="7"/>
        <v>3201</v>
      </c>
      <c r="L195" s="12">
        <f t="shared" si="8"/>
        <v>6360</v>
      </c>
      <c r="M195" s="54">
        <v>9622</v>
      </c>
      <c r="N195" s="54">
        <v>4563</v>
      </c>
      <c r="O195" s="12">
        <f t="shared" si="9"/>
        <v>11419</v>
      </c>
      <c r="P195" s="46"/>
    </row>
    <row r="196" spans="1:233" customFormat="1" ht="13.5" thickBot="1" x14ac:dyDescent="0.25">
      <c r="A196" s="10" t="s">
        <v>16</v>
      </c>
      <c r="B196" s="15">
        <v>17994</v>
      </c>
      <c r="C196" s="13">
        <v>16321</v>
      </c>
      <c r="D196" s="19">
        <v>1673</v>
      </c>
      <c r="E196" s="15">
        <v>4298</v>
      </c>
      <c r="F196" s="54">
        <v>475</v>
      </c>
      <c r="G196" s="15">
        <v>1210</v>
      </c>
      <c r="H196" s="54">
        <v>714</v>
      </c>
      <c r="I196" s="54">
        <v>1152</v>
      </c>
      <c r="J196" s="13">
        <v>772</v>
      </c>
      <c r="K196" s="19">
        <f t="shared" si="7"/>
        <v>4001</v>
      </c>
      <c r="L196" s="12">
        <f t="shared" si="8"/>
        <v>5674</v>
      </c>
      <c r="M196" s="54">
        <v>10316</v>
      </c>
      <c r="N196" s="54">
        <v>4528</v>
      </c>
      <c r="O196" s="12">
        <f t="shared" si="9"/>
        <v>11462</v>
      </c>
      <c r="P196" s="46"/>
    </row>
    <row r="197" spans="1:233" customFormat="1" ht="13.5" thickBot="1" x14ac:dyDescent="0.25">
      <c r="A197" s="38" t="s">
        <v>1</v>
      </c>
      <c r="B197" s="44">
        <f t="shared" ref="B197:O197" si="10">SUM(B193:B196)</f>
        <v>64627</v>
      </c>
      <c r="C197" s="40">
        <f t="shared" si="10"/>
        <v>52724</v>
      </c>
      <c r="D197" s="41">
        <f t="shared" si="10"/>
        <v>11903</v>
      </c>
      <c r="E197" s="44">
        <f t="shared" si="10"/>
        <v>13630</v>
      </c>
      <c r="F197" s="39">
        <f t="shared" si="10"/>
        <v>2206</v>
      </c>
      <c r="G197" s="44">
        <f t="shared" si="10"/>
        <v>5509</v>
      </c>
      <c r="H197" s="39">
        <f t="shared" si="10"/>
        <v>3152</v>
      </c>
      <c r="I197" s="39">
        <f t="shared" si="10"/>
        <v>3950</v>
      </c>
      <c r="J197" s="40">
        <f t="shared" si="10"/>
        <v>4711</v>
      </c>
      <c r="K197" s="41">
        <f t="shared" si="10"/>
        <v>11125</v>
      </c>
      <c r="L197" s="42">
        <f t="shared" si="10"/>
        <v>23028</v>
      </c>
      <c r="M197" s="39">
        <f t="shared" si="10"/>
        <v>39465</v>
      </c>
      <c r="N197" s="39">
        <f t="shared" si="10"/>
        <v>18122</v>
      </c>
      <c r="O197" s="42">
        <f t="shared" si="10"/>
        <v>44371</v>
      </c>
      <c r="P197" s="46"/>
      <c r="Q197" s="30"/>
      <c r="R197" s="30"/>
      <c r="S197" s="30"/>
      <c r="T197" s="30"/>
      <c r="U197" s="30"/>
      <c r="V197" s="30"/>
      <c r="W197" s="30"/>
      <c r="X197" s="30"/>
      <c r="Y197" s="30"/>
      <c r="Z197" s="30"/>
      <c r="AA197" s="30"/>
      <c r="AB197" s="30"/>
      <c r="AC197" s="30"/>
      <c r="AD197" s="30"/>
      <c r="AE197" s="30"/>
      <c r="AF197" s="30"/>
      <c r="AG197" s="30"/>
      <c r="AH197" s="30"/>
      <c r="AI197" s="30"/>
      <c r="AJ197" s="30"/>
      <c r="AK197" s="30"/>
      <c r="AL197" s="30"/>
      <c r="AM197" s="30"/>
      <c r="AN197" s="30"/>
      <c r="AO197" s="30"/>
      <c r="AP197" s="30"/>
      <c r="AQ197" s="30"/>
      <c r="AR197" s="30"/>
      <c r="AS197" s="30"/>
      <c r="AT197" s="30"/>
      <c r="AU197" s="30"/>
      <c r="AV197" s="30"/>
      <c r="AW197" s="30"/>
      <c r="AX197" s="30"/>
      <c r="AY197" s="30"/>
      <c r="AZ197" s="30"/>
      <c r="BA197" s="30"/>
      <c r="BB197" s="30"/>
      <c r="BC197" s="30"/>
      <c r="BD197" s="30"/>
      <c r="BE197" s="30"/>
      <c r="BF197" s="30"/>
      <c r="BG197" s="30"/>
      <c r="BH197" s="30"/>
      <c r="BI197" s="30"/>
      <c r="BJ197" s="30"/>
      <c r="BK197" s="30"/>
      <c r="BL197" s="30"/>
      <c r="BM197" s="30"/>
      <c r="BN197" s="30"/>
      <c r="BO197" s="30"/>
      <c r="BP197" s="30"/>
      <c r="BQ197" s="30"/>
      <c r="BR197" s="30"/>
      <c r="BS197" s="30"/>
      <c r="BT197" s="30"/>
      <c r="BU197" s="30"/>
      <c r="BV197" s="30"/>
      <c r="BW197" s="30"/>
      <c r="BX197" s="30"/>
      <c r="BY197" s="30"/>
      <c r="BZ197" s="30"/>
      <c r="CA197" s="30"/>
      <c r="CB197" s="30"/>
      <c r="CC197" s="30"/>
      <c r="CD197" s="30"/>
      <c r="CE197" s="30"/>
      <c r="CF197" s="30"/>
      <c r="CG197" s="30"/>
      <c r="CH197" s="30"/>
      <c r="CI197" s="30"/>
      <c r="CJ197" s="30"/>
      <c r="CK197" s="30"/>
      <c r="CL197" s="30"/>
      <c r="CM197" s="30"/>
      <c r="CN197" s="30"/>
      <c r="CO197" s="30"/>
      <c r="CP197" s="30"/>
      <c r="CQ197" s="30"/>
      <c r="CR197" s="30"/>
      <c r="CS197" s="30"/>
      <c r="CT197" s="30"/>
      <c r="CU197" s="30"/>
      <c r="CV197" s="30"/>
      <c r="CW197" s="30"/>
      <c r="CX197" s="30"/>
      <c r="CY197" s="30"/>
      <c r="CZ197" s="30"/>
      <c r="DA197" s="30"/>
      <c r="DB197" s="30"/>
      <c r="DC197" s="30"/>
      <c r="DD197" s="30"/>
      <c r="DE197" s="30"/>
      <c r="DF197" s="30"/>
      <c r="DG197" s="30"/>
      <c r="DH197" s="30"/>
      <c r="DI197" s="30"/>
      <c r="DJ197" s="30"/>
      <c r="DK197" s="30"/>
      <c r="DL197" s="30"/>
      <c r="DM197" s="30"/>
      <c r="DN197" s="30"/>
      <c r="DO197" s="30"/>
      <c r="DP197" s="30"/>
      <c r="DQ197" s="30"/>
      <c r="DR197" s="30"/>
      <c r="DS197" s="30"/>
      <c r="DT197" s="30"/>
      <c r="DU197" s="30"/>
      <c r="DV197" s="30"/>
      <c r="DW197" s="30"/>
      <c r="DX197" s="30"/>
      <c r="DY197" s="30"/>
      <c r="DZ197" s="30"/>
      <c r="EA197" s="30"/>
      <c r="EB197" s="30"/>
      <c r="EC197" s="30"/>
      <c r="ED197" s="30"/>
      <c r="EE197" s="30"/>
      <c r="EF197" s="30"/>
      <c r="EG197" s="30"/>
      <c r="EH197" s="30"/>
      <c r="EI197" s="30"/>
      <c r="EJ197" s="30"/>
      <c r="EK197" s="30"/>
      <c r="EL197" s="30"/>
      <c r="EM197" s="30"/>
      <c r="EN197" s="30"/>
      <c r="EO197" s="30"/>
      <c r="EP197" s="30"/>
      <c r="EQ197" s="30"/>
      <c r="ER197" s="30"/>
      <c r="ES197" s="30"/>
      <c r="ET197" s="30"/>
      <c r="EU197" s="30"/>
      <c r="EV197" s="30"/>
      <c r="EW197" s="30"/>
      <c r="EX197" s="30"/>
      <c r="EY197" s="30"/>
      <c r="EZ197" s="30"/>
      <c r="FA197" s="30"/>
      <c r="FB197" s="30"/>
      <c r="FC197" s="30"/>
      <c r="FD197" s="30"/>
      <c r="FE197" s="30"/>
      <c r="FF197" s="30"/>
      <c r="FG197" s="30"/>
      <c r="FH197" s="30"/>
      <c r="FI197" s="30"/>
      <c r="FJ197" s="30"/>
      <c r="FK197" s="30"/>
      <c r="FL197" s="30"/>
      <c r="FM197" s="30"/>
      <c r="FN197" s="30"/>
      <c r="FO197" s="30"/>
      <c r="FP197" s="30"/>
      <c r="FQ197" s="30"/>
      <c r="FR197" s="30"/>
      <c r="FS197" s="30"/>
      <c r="FT197" s="30"/>
      <c r="FU197" s="30"/>
      <c r="FV197" s="30"/>
      <c r="FW197" s="30"/>
      <c r="FX197" s="30"/>
      <c r="FY197" s="30"/>
      <c r="FZ197" s="30"/>
      <c r="GA197" s="30"/>
      <c r="GB197" s="30"/>
      <c r="GC197" s="30"/>
      <c r="GD197" s="30"/>
      <c r="GE197" s="30"/>
      <c r="GF197" s="30"/>
      <c r="GG197" s="30"/>
      <c r="GH197" s="30"/>
      <c r="GI197" s="30"/>
      <c r="GJ197" s="30"/>
      <c r="GK197" s="30"/>
      <c r="GL197" s="30"/>
      <c r="GM197" s="30"/>
      <c r="GN197" s="30"/>
      <c r="GO197" s="30"/>
      <c r="GP197" s="30"/>
      <c r="GQ197" s="30"/>
      <c r="GR197" s="30"/>
      <c r="GS197" s="30"/>
      <c r="GT197" s="30"/>
      <c r="GU197" s="30"/>
      <c r="GV197" s="30"/>
      <c r="GW197" s="30"/>
      <c r="GX197" s="30"/>
      <c r="GY197" s="30"/>
      <c r="GZ197" s="30"/>
      <c r="HA197" s="30"/>
      <c r="HB197" s="30"/>
      <c r="HC197" s="30"/>
      <c r="HD197" s="30"/>
      <c r="HE197" s="30"/>
      <c r="HF197" s="30"/>
      <c r="HG197" s="30"/>
      <c r="HH197" s="30"/>
      <c r="HI197" s="30"/>
      <c r="HJ197" s="30"/>
      <c r="HK197" s="30"/>
      <c r="HL197" s="30"/>
      <c r="HM197" s="30"/>
      <c r="HN197" s="30"/>
      <c r="HO197" s="30"/>
      <c r="HP197" s="30"/>
      <c r="HQ197" s="30"/>
      <c r="HR197" s="30"/>
      <c r="HS197" s="30"/>
      <c r="HT197" s="30"/>
      <c r="HU197" s="30"/>
      <c r="HV197" s="30"/>
      <c r="HW197" s="30"/>
      <c r="HX197" s="30"/>
      <c r="HY197" s="30"/>
    </row>
    <row r="198" spans="1:233" customFormat="1" x14ac:dyDescent="0.2">
      <c r="A198" s="8" t="s">
        <v>58</v>
      </c>
      <c r="B198" s="91"/>
      <c r="C198" s="67"/>
      <c r="D198" s="23"/>
      <c r="E198" s="25"/>
      <c r="F198" s="78"/>
      <c r="G198" s="25"/>
      <c r="H198" s="69"/>
      <c r="I198" s="69"/>
      <c r="J198" s="67"/>
      <c r="K198" s="23"/>
      <c r="L198" s="22"/>
      <c r="M198" s="69"/>
      <c r="N198" s="78"/>
      <c r="O198" s="22"/>
      <c r="P198" s="46"/>
    </row>
    <row r="199" spans="1:233" customFormat="1" x14ac:dyDescent="0.2">
      <c r="A199" s="10" t="s">
        <v>17</v>
      </c>
      <c r="B199" s="15">
        <v>18578</v>
      </c>
      <c r="C199" s="13">
        <v>15559</v>
      </c>
      <c r="D199" s="19">
        <v>3019</v>
      </c>
      <c r="E199" s="15">
        <v>4576</v>
      </c>
      <c r="F199" s="54">
        <v>470</v>
      </c>
      <c r="G199" s="15">
        <v>2571</v>
      </c>
      <c r="H199" s="54">
        <v>920</v>
      </c>
      <c r="I199" s="54">
        <v>1540</v>
      </c>
      <c r="J199" s="13">
        <v>1951</v>
      </c>
      <c r="K199" s="19">
        <f>E199+F199-J199</f>
        <v>3095</v>
      </c>
      <c r="L199" s="12">
        <f>K199+D199</f>
        <v>6114</v>
      </c>
      <c r="M199" s="54">
        <v>10643</v>
      </c>
      <c r="N199" s="54">
        <v>4550</v>
      </c>
      <c r="O199" s="12">
        <f>L199+(M199-N199)</f>
        <v>12207</v>
      </c>
      <c r="P199" s="46"/>
    </row>
    <row r="200" spans="1:233" s="30" customFormat="1" x14ac:dyDescent="0.2">
      <c r="A200" s="10" t="s">
        <v>18</v>
      </c>
      <c r="B200" s="15">
        <v>10693</v>
      </c>
      <c r="C200" s="13">
        <v>9015</v>
      </c>
      <c r="D200" s="19">
        <v>1678</v>
      </c>
      <c r="E200" s="15">
        <v>3861</v>
      </c>
      <c r="F200" s="54">
        <v>24</v>
      </c>
      <c r="G200" s="15">
        <v>1317</v>
      </c>
      <c r="H200" s="54">
        <v>751</v>
      </c>
      <c r="I200" s="54">
        <v>667</v>
      </c>
      <c r="J200" s="13">
        <v>1401</v>
      </c>
      <c r="K200" s="19">
        <f t="shared" ref="K200:K202" si="11">E200+F200-J200</f>
        <v>2484</v>
      </c>
      <c r="L200" s="12">
        <f t="shared" ref="L200:L202" si="12">K200+D200</f>
        <v>4162</v>
      </c>
      <c r="M200" s="54">
        <v>9727</v>
      </c>
      <c r="N200" s="54">
        <v>4953</v>
      </c>
      <c r="O200" s="12">
        <f t="shared" ref="O200:O202" si="13">L200+(M200-N200)</f>
        <v>8936</v>
      </c>
      <c r="P200" s="46"/>
      <c r="Q200"/>
      <c r="R200"/>
      <c r="S200"/>
      <c r="T200"/>
      <c r="U200"/>
      <c r="V200"/>
      <c r="W200"/>
      <c r="X200"/>
      <c r="Y200"/>
      <c r="Z200"/>
      <c r="AA200"/>
      <c r="AB200"/>
      <c r="AC200"/>
      <c r="AD200"/>
      <c r="AE200"/>
      <c r="AF200"/>
      <c r="AG200"/>
      <c r="AH200"/>
      <c r="AI200"/>
      <c r="AJ200"/>
      <c r="AK200"/>
      <c r="AL200"/>
      <c r="AM200"/>
      <c r="AN200"/>
      <c r="AO200"/>
      <c r="AP200"/>
      <c r="AQ200"/>
      <c r="AR200"/>
      <c r="AS200"/>
      <c r="AT200"/>
      <c r="AU200"/>
      <c r="AV200"/>
      <c r="AW200"/>
      <c r="AX200"/>
      <c r="AY200"/>
      <c r="AZ200"/>
      <c r="BA200"/>
      <c r="BB200"/>
      <c r="BC200"/>
      <c r="BD200"/>
      <c r="BE200"/>
      <c r="BF200"/>
      <c r="BG200"/>
      <c r="BH200"/>
      <c r="BI200"/>
      <c r="BJ200"/>
      <c r="BK200"/>
      <c r="BL200"/>
      <c r="BM200"/>
      <c r="BN200"/>
      <c r="BO200"/>
      <c r="BP200"/>
      <c r="BQ200"/>
      <c r="BR200"/>
      <c r="BS200"/>
      <c r="BT200"/>
      <c r="BU200"/>
      <c r="BV200"/>
      <c r="BW200"/>
      <c r="BX200"/>
      <c r="BY200"/>
      <c r="BZ200"/>
      <c r="CA200"/>
      <c r="CB200"/>
      <c r="CC200"/>
      <c r="CD200"/>
      <c r="CE200"/>
      <c r="CF200"/>
      <c r="CG200"/>
      <c r="CH200"/>
      <c r="CI200"/>
      <c r="CJ200"/>
      <c r="CK200"/>
      <c r="CL200"/>
      <c r="CM200"/>
      <c r="CN200"/>
      <c r="CO200"/>
      <c r="CP200"/>
      <c r="CQ200"/>
      <c r="CR200"/>
      <c r="CS200"/>
      <c r="CT200"/>
      <c r="CU200"/>
      <c r="CV200"/>
      <c r="CW200"/>
      <c r="CX200"/>
      <c r="CY200"/>
      <c r="CZ200"/>
      <c r="DA200"/>
      <c r="DB200"/>
      <c r="DC200"/>
      <c r="DD200"/>
      <c r="DE200"/>
      <c r="DF200"/>
      <c r="DG200"/>
      <c r="DH200"/>
      <c r="DI200"/>
      <c r="DJ200"/>
      <c r="DK200"/>
      <c r="DL200"/>
      <c r="DM200"/>
      <c r="DN200"/>
      <c r="DO200"/>
      <c r="DP200"/>
      <c r="DQ200"/>
      <c r="DR200"/>
      <c r="DS200"/>
      <c r="DT200"/>
      <c r="DU200"/>
      <c r="DV200"/>
      <c r="DW200"/>
      <c r="DX200"/>
      <c r="DY200"/>
      <c r="DZ200"/>
      <c r="EA200"/>
      <c r="EB200"/>
      <c r="EC200"/>
      <c r="ED200"/>
      <c r="EE200"/>
      <c r="EF200"/>
      <c r="EG200"/>
      <c r="EH200"/>
      <c r="EI200"/>
      <c r="EJ200"/>
      <c r="EK200"/>
      <c r="EL200"/>
      <c r="EM200"/>
      <c r="EN200"/>
      <c r="EO200"/>
      <c r="EP200"/>
      <c r="EQ200"/>
      <c r="ER200"/>
      <c r="ES200"/>
      <c r="ET200"/>
      <c r="EU200"/>
      <c r="EV200"/>
      <c r="EW200"/>
      <c r="EX200"/>
      <c r="EY200"/>
      <c r="EZ200"/>
      <c r="FA200"/>
      <c r="FB200"/>
      <c r="FC200"/>
      <c r="FD200"/>
      <c r="FE200"/>
      <c r="FF200"/>
      <c r="FG200"/>
      <c r="FH200"/>
      <c r="FI200"/>
      <c r="FJ200"/>
      <c r="FK200"/>
      <c r="FL200"/>
      <c r="FM200"/>
      <c r="FN200"/>
      <c r="FO200"/>
      <c r="FP200"/>
      <c r="FQ200"/>
      <c r="FR200"/>
      <c r="FS200"/>
      <c r="FT200"/>
      <c r="FU200"/>
      <c r="FV200"/>
      <c r="FW200"/>
      <c r="FX200"/>
      <c r="FY200"/>
      <c r="FZ200"/>
      <c r="GA200"/>
      <c r="GB200"/>
      <c r="GC200"/>
      <c r="GD200"/>
      <c r="GE200"/>
      <c r="GF200"/>
      <c r="GG200"/>
      <c r="GH200"/>
      <c r="GI200"/>
      <c r="GJ200"/>
      <c r="GK200"/>
      <c r="GL200"/>
      <c r="GM200"/>
      <c r="GN200"/>
      <c r="GO200"/>
      <c r="GP200"/>
      <c r="GQ200"/>
      <c r="GR200"/>
      <c r="GS200"/>
      <c r="GT200"/>
      <c r="GU200"/>
      <c r="GV200"/>
      <c r="GW200"/>
      <c r="GX200"/>
      <c r="GY200"/>
      <c r="GZ200"/>
      <c r="HA200"/>
      <c r="HB200"/>
      <c r="HC200"/>
      <c r="HD200"/>
      <c r="HE200"/>
      <c r="HF200"/>
      <c r="HG200"/>
      <c r="HH200"/>
      <c r="HI200"/>
      <c r="HJ200"/>
      <c r="HK200"/>
      <c r="HL200"/>
      <c r="HM200"/>
      <c r="HN200"/>
      <c r="HO200"/>
      <c r="HP200"/>
      <c r="HQ200"/>
      <c r="HR200"/>
      <c r="HS200"/>
      <c r="HT200"/>
      <c r="HU200"/>
      <c r="HV200"/>
      <c r="HW200"/>
      <c r="HX200"/>
      <c r="HY200"/>
    </row>
    <row r="201" spans="1:233" customFormat="1" x14ac:dyDescent="0.2">
      <c r="A201" s="10" t="s">
        <v>15</v>
      </c>
      <c r="B201" s="15">
        <v>13863</v>
      </c>
      <c r="C201" s="13">
        <v>10671</v>
      </c>
      <c r="D201" s="19">
        <v>3192</v>
      </c>
      <c r="E201" s="15">
        <v>4078</v>
      </c>
      <c r="F201" s="54">
        <v>488</v>
      </c>
      <c r="G201" s="15">
        <v>1155</v>
      </c>
      <c r="H201" s="54">
        <v>715</v>
      </c>
      <c r="I201" s="54">
        <v>642</v>
      </c>
      <c r="J201" s="13">
        <v>1228</v>
      </c>
      <c r="K201" s="19">
        <f t="shared" si="11"/>
        <v>3338</v>
      </c>
      <c r="L201" s="12">
        <f t="shared" si="12"/>
        <v>6530</v>
      </c>
      <c r="M201" s="54">
        <v>9820</v>
      </c>
      <c r="N201" s="54">
        <v>4782</v>
      </c>
      <c r="O201" s="12">
        <f t="shared" si="13"/>
        <v>11568</v>
      </c>
      <c r="P201" s="46"/>
    </row>
    <row r="202" spans="1:233" customFormat="1" ht="13.5" thickBot="1" x14ac:dyDescent="0.25">
      <c r="A202" s="10" t="s">
        <v>16</v>
      </c>
      <c r="B202" s="15">
        <v>17688</v>
      </c>
      <c r="C202" s="13">
        <v>14971</v>
      </c>
      <c r="D202" s="19">
        <v>2717</v>
      </c>
      <c r="E202" s="15">
        <v>4605</v>
      </c>
      <c r="F202" s="54">
        <v>276</v>
      </c>
      <c r="G202" s="15">
        <v>1361</v>
      </c>
      <c r="H202" s="54">
        <v>768</v>
      </c>
      <c r="I202" s="54">
        <v>1188</v>
      </c>
      <c r="J202" s="13">
        <v>941</v>
      </c>
      <c r="K202" s="19">
        <f t="shared" si="11"/>
        <v>3940</v>
      </c>
      <c r="L202" s="12">
        <f t="shared" si="12"/>
        <v>6657</v>
      </c>
      <c r="M202" s="54">
        <v>10465</v>
      </c>
      <c r="N202" s="54">
        <v>4497</v>
      </c>
      <c r="O202" s="12">
        <f t="shared" si="13"/>
        <v>12625</v>
      </c>
      <c r="P202" s="46"/>
    </row>
    <row r="203" spans="1:233" customFormat="1" ht="13.5" thickBot="1" x14ac:dyDescent="0.25">
      <c r="A203" s="38" t="s">
        <v>1</v>
      </c>
      <c r="B203" s="44">
        <f t="shared" ref="B203:O203" si="14">SUM(B199:B202)</f>
        <v>60822</v>
      </c>
      <c r="C203" s="40">
        <f t="shared" si="14"/>
        <v>50216</v>
      </c>
      <c r="D203" s="41">
        <f t="shared" si="14"/>
        <v>10606</v>
      </c>
      <c r="E203" s="44">
        <f t="shared" si="14"/>
        <v>17120</v>
      </c>
      <c r="F203" s="39">
        <f t="shared" si="14"/>
        <v>1258</v>
      </c>
      <c r="G203" s="44">
        <f t="shared" si="14"/>
        <v>6404</v>
      </c>
      <c r="H203" s="39">
        <f t="shared" si="14"/>
        <v>3154</v>
      </c>
      <c r="I203" s="39">
        <f t="shared" si="14"/>
        <v>4037</v>
      </c>
      <c r="J203" s="40">
        <f t="shared" si="14"/>
        <v>5521</v>
      </c>
      <c r="K203" s="41">
        <f t="shared" si="14"/>
        <v>12857</v>
      </c>
      <c r="L203" s="42">
        <f t="shared" si="14"/>
        <v>23463</v>
      </c>
      <c r="M203" s="39">
        <f t="shared" si="14"/>
        <v>40655</v>
      </c>
      <c r="N203" s="39">
        <f t="shared" si="14"/>
        <v>18782</v>
      </c>
      <c r="O203" s="42">
        <f t="shared" si="14"/>
        <v>45336</v>
      </c>
      <c r="P203" s="46"/>
      <c r="Q203" s="30"/>
      <c r="R203" s="30"/>
      <c r="S203" s="30"/>
      <c r="T203" s="30"/>
      <c r="U203" s="30"/>
      <c r="V203" s="30"/>
      <c r="W203" s="30"/>
      <c r="X203" s="30"/>
      <c r="Y203" s="30"/>
      <c r="Z203" s="30"/>
      <c r="AA203" s="30"/>
      <c r="AB203" s="30"/>
      <c r="AC203" s="30"/>
      <c r="AD203" s="30"/>
      <c r="AE203" s="30"/>
      <c r="AF203" s="30"/>
      <c r="AG203" s="30"/>
      <c r="AH203" s="30"/>
      <c r="AI203" s="30"/>
      <c r="AJ203" s="30"/>
      <c r="AK203" s="30"/>
      <c r="AL203" s="30"/>
      <c r="AM203" s="30"/>
      <c r="AN203" s="30"/>
      <c r="AO203" s="30"/>
      <c r="AP203" s="30"/>
      <c r="AQ203" s="30"/>
      <c r="AR203" s="30"/>
      <c r="AS203" s="30"/>
      <c r="AT203" s="30"/>
      <c r="AU203" s="30"/>
      <c r="AV203" s="30"/>
      <c r="AW203" s="30"/>
      <c r="AX203" s="30"/>
      <c r="AY203" s="30"/>
      <c r="AZ203" s="30"/>
      <c r="BA203" s="30"/>
      <c r="BB203" s="30"/>
      <c r="BC203" s="30"/>
      <c r="BD203" s="30"/>
      <c r="BE203" s="30"/>
      <c r="BF203" s="30"/>
      <c r="BG203" s="30"/>
      <c r="BH203" s="30"/>
      <c r="BI203" s="30"/>
      <c r="BJ203" s="30"/>
      <c r="BK203" s="30"/>
      <c r="BL203" s="30"/>
      <c r="BM203" s="30"/>
      <c r="BN203" s="30"/>
      <c r="BO203" s="30"/>
      <c r="BP203" s="30"/>
      <c r="BQ203" s="30"/>
      <c r="BR203" s="30"/>
      <c r="BS203" s="30"/>
      <c r="BT203" s="30"/>
      <c r="BU203" s="30"/>
      <c r="BV203" s="30"/>
      <c r="BW203" s="30"/>
      <c r="BX203" s="30"/>
      <c r="BY203" s="30"/>
      <c r="BZ203" s="30"/>
      <c r="CA203" s="30"/>
      <c r="CB203" s="30"/>
      <c r="CC203" s="30"/>
      <c r="CD203" s="30"/>
      <c r="CE203" s="30"/>
      <c r="CF203" s="30"/>
      <c r="CG203" s="30"/>
      <c r="CH203" s="30"/>
      <c r="CI203" s="30"/>
      <c r="CJ203" s="30"/>
      <c r="CK203" s="30"/>
      <c r="CL203" s="30"/>
      <c r="CM203" s="30"/>
      <c r="CN203" s="30"/>
      <c r="CO203" s="30"/>
      <c r="CP203" s="30"/>
      <c r="CQ203" s="30"/>
      <c r="CR203" s="30"/>
      <c r="CS203" s="30"/>
      <c r="CT203" s="30"/>
      <c r="CU203" s="30"/>
      <c r="CV203" s="30"/>
      <c r="CW203" s="30"/>
      <c r="CX203" s="30"/>
      <c r="CY203" s="30"/>
      <c r="CZ203" s="30"/>
      <c r="DA203" s="30"/>
      <c r="DB203" s="30"/>
      <c r="DC203" s="30"/>
      <c r="DD203" s="30"/>
      <c r="DE203" s="30"/>
      <c r="DF203" s="30"/>
      <c r="DG203" s="30"/>
      <c r="DH203" s="30"/>
      <c r="DI203" s="30"/>
      <c r="DJ203" s="30"/>
      <c r="DK203" s="30"/>
      <c r="DL203" s="30"/>
      <c r="DM203" s="30"/>
      <c r="DN203" s="30"/>
      <c r="DO203" s="30"/>
      <c r="DP203" s="30"/>
      <c r="DQ203" s="30"/>
      <c r="DR203" s="30"/>
      <c r="DS203" s="30"/>
      <c r="DT203" s="30"/>
      <c r="DU203" s="30"/>
      <c r="DV203" s="30"/>
      <c r="DW203" s="30"/>
      <c r="DX203" s="30"/>
      <c r="DY203" s="30"/>
      <c r="DZ203" s="30"/>
      <c r="EA203" s="30"/>
      <c r="EB203" s="30"/>
      <c r="EC203" s="30"/>
      <c r="ED203" s="30"/>
      <c r="EE203" s="30"/>
      <c r="EF203" s="30"/>
      <c r="EG203" s="30"/>
      <c r="EH203" s="30"/>
      <c r="EI203" s="30"/>
      <c r="EJ203" s="30"/>
      <c r="EK203" s="30"/>
      <c r="EL203" s="30"/>
      <c r="EM203" s="30"/>
      <c r="EN203" s="30"/>
      <c r="EO203" s="30"/>
      <c r="EP203" s="30"/>
      <c r="EQ203" s="30"/>
      <c r="ER203" s="30"/>
      <c r="ES203" s="30"/>
      <c r="ET203" s="30"/>
      <c r="EU203" s="30"/>
      <c r="EV203" s="30"/>
      <c r="EW203" s="30"/>
      <c r="EX203" s="30"/>
      <c r="EY203" s="30"/>
      <c r="EZ203" s="30"/>
      <c r="FA203" s="30"/>
      <c r="FB203" s="30"/>
      <c r="FC203" s="30"/>
      <c r="FD203" s="30"/>
      <c r="FE203" s="30"/>
      <c r="FF203" s="30"/>
      <c r="FG203" s="30"/>
      <c r="FH203" s="30"/>
      <c r="FI203" s="30"/>
      <c r="FJ203" s="30"/>
      <c r="FK203" s="30"/>
      <c r="FL203" s="30"/>
      <c r="FM203" s="30"/>
      <c r="FN203" s="30"/>
      <c r="FO203" s="30"/>
      <c r="FP203" s="30"/>
      <c r="FQ203" s="30"/>
      <c r="FR203" s="30"/>
      <c r="FS203" s="30"/>
      <c r="FT203" s="30"/>
      <c r="FU203" s="30"/>
      <c r="FV203" s="30"/>
      <c r="FW203" s="30"/>
      <c r="FX203" s="30"/>
      <c r="FY203" s="30"/>
      <c r="FZ203" s="30"/>
      <c r="GA203" s="30"/>
      <c r="GB203" s="30"/>
      <c r="GC203" s="30"/>
      <c r="GD203" s="30"/>
      <c r="GE203" s="30"/>
      <c r="GF203" s="30"/>
      <c r="GG203" s="30"/>
      <c r="GH203" s="30"/>
      <c r="GI203" s="30"/>
      <c r="GJ203" s="30"/>
      <c r="GK203" s="30"/>
      <c r="GL203" s="30"/>
      <c r="GM203" s="30"/>
      <c r="GN203" s="30"/>
      <c r="GO203" s="30"/>
      <c r="GP203" s="30"/>
      <c r="GQ203" s="30"/>
      <c r="GR203" s="30"/>
      <c r="GS203" s="30"/>
      <c r="GT203" s="30"/>
      <c r="GU203" s="30"/>
      <c r="GV203" s="30"/>
      <c r="GW203" s="30"/>
      <c r="GX203" s="30"/>
      <c r="GY203" s="30"/>
      <c r="GZ203" s="30"/>
      <c r="HA203" s="30"/>
      <c r="HB203" s="30"/>
      <c r="HC203" s="30"/>
      <c r="HD203" s="30"/>
      <c r="HE203" s="30"/>
      <c r="HF203" s="30"/>
      <c r="HG203" s="30"/>
      <c r="HH203" s="30"/>
      <c r="HI203" s="30"/>
      <c r="HJ203" s="30"/>
      <c r="HK203" s="30"/>
      <c r="HL203" s="30"/>
      <c r="HM203" s="30"/>
      <c r="HN203" s="30"/>
      <c r="HO203" s="30"/>
      <c r="HP203" s="30"/>
      <c r="HQ203" s="30"/>
      <c r="HR203" s="30"/>
      <c r="HS203" s="30"/>
      <c r="HT203" s="30"/>
      <c r="HU203" s="30"/>
      <c r="HV203" s="30"/>
      <c r="HW203" s="30"/>
      <c r="HX203" s="30"/>
      <c r="HY203" s="30"/>
    </row>
    <row r="204" spans="1:233" customFormat="1" x14ac:dyDescent="0.2">
      <c r="A204" s="8" t="s">
        <v>59</v>
      </c>
      <c r="B204" s="91"/>
      <c r="C204" s="67"/>
      <c r="D204" s="23"/>
      <c r="E204" s="25"/>
      <c r="F204" s="78"/>
      <c r="G204" s="25"/>
      <c r="H204" s="69"/>
      <c r="I204" s="69"/>
      <c r="J204" s="67"/>
      <c r="K204" s="23"/>
      <c r="L204" s="22"/>
      <c r="M204" s="69"/>
      <c r="N204" s="78"/>
      <c r="O204" s="22"/>
      <c r="P204" s="46"/>
    </row>
    <row r="205" spans="1:233" customFormat="1" x14ac:dyDescent="0.2">
      <c r="A205" s="10" t="s">
        <v>17</v>
      </c>
      <c r="B205" s="15">
        <v>22917</v>
      </c>
      <c r="C205" s="13">
        <v>14138</v>
      </c>
      <c r="D205" s="19">
        <v>8779</v>
      </c>
      <c r="E205" s="15">
        <v>4522</v>
      </c>
      <c r="F205" s="54">
        <v>1072</v>
      </c>
      <c r="G205" s="15">
        <v>2093</v>
      </c>
      <c r="H205" s="54">
        <v>930</v>
      </c>
      <c r="I205" s="54">
        <v>1771</v>
      </c>
      <c r="J205" s="13">
        <v>1252</v>
      </c>
      <c r="K205" s="19">
        <f>E205+F205-J205</f>
        <v>4342</v>
      </c>
      <c r="L205" s="12">
        <f>K205+D205</f>
        <v>13121</v>
      </c>
      <c r="M205" s="54">
        <v>10718</v>
      </c>
      <c r="N205" s="54">
        <v>4497</v>
      </c>
      <c r="O205" s="12">
        <f>L205+(M205-N205)</f>
        <v>19342</v>
      </c>
      <c r="P205" s="46"/>
    </row>
    <row r="206" spans="1:233" s="30" customFormat="1" x14ac:dyDescent="0.2">
      <c r="A206" s="10" t="s">
        <v>18</v>
      </c>
      <c r="B206" s="15">
        <v>15045</v>
      </c>
      <c r="C206" s="13">
        <v>8856</v>
      </c>
      <c r="D206" s="19">
        <v>6189</v>
      </c>
      <c r="E206" s="15">
        <v>3275</v>
      </c>
      <c r="F206" s="54">
        <v>384</v>
      </c>
      <c r="G206" s="15">
        <v>1162</v>
      </c>
      <c r="H206" s="54">
        <v>755</v>
      </c>
      <c r="I206" s="54">
        <v>805</v>
      </c>
      <c r="J206" s="13">
        <v>1112</v>
      </c>
      <c r="K206" s="19">
        <f t="shared" ref="K206:K208" si="15">E206+F206-J206</f>
        <v>2547</v>
      </c>
      <c r="L206" s="12">
        <f t="shared" ref="L206:L208" si="16">K206+D206</f>
        <v>8736</v>
      </c>
      <c r="M206" s="54">
        <v>9786</v>
      </c>
      <c r="N206" s="54">
        <v>4897</v>
      </c>
      <c r="O206" s="12">
        <f t="shared" ref="O206:O208" si="17">L206+(M206-N206)</f>
        <v>13625</v>
      </c>
      <c r="P206" s="46"/>
      <c r="Q206"/>
      <c r="R206"/>
      <c r="S206"/>
      <c r="T206"/>
      <c r="U206"/>
      <c r="V206"/>
      <c r="W206"/>
      <c r="X206"/>
      <c r="Y206"/>
      <c r="Z206"/>
      <c r="AA206"/>
      <c r="AB206"/>
      <c r="AC206"/>
      <c r="AD206"/>
      <c r="AE206"/>
      <c r="AF206"/>
      <c r="AG206"/>
      <c r="AH206"/>
      <c r="AI206"/>
      <c r="AJ206"/>
      <c r="AK206"/>
      <c r="AL206"/>
      <c r="AM206"/>
      <c r="AN206"/>
      <c r="AO206"/>
      <c r="AP206"/>
      <c r="AQ206"/>
      <c r="AR206"/>
      <c r="AS206"/>
      <c r="AT206"/>
      <c r="AU206"/>
      <c r="AV206"/>
      <c r="AW206"/>
      <c r="AX206"/>
      <c r="AY206"/>
      <c r="AZ206"/>
      <c r="BA206"/>
      <c r="BB206"/>
      <c r="BC206"/>
      <c r="BD206"/>
      <c r="BE206"/>
      <c r="BF206"/>
      <c r="BG206"/>
      <c r="BH206"/>
      <c r="BI206"/>
      <c r="BJ206"/>
      <c r="BK206"/>
      <c r="BL206"/>
      <c r="BM206"/>
      <c r="BN206"/>
      <c r="BO206"/>
      <c r="BP206"/>
      <c r="BQ206"/>
      <c r="BR206"/>
      <c r="BS206"/>
      <c r="BT206"/>
      <c r="BU206"/>
      <c r="BV206"/>
      <c r="BW206"/>
      <c r="BX206"/>
      <c r="BY206"/>
      <c r="BZ206"/>
      <c r="CA206"/>
      <c r="CB206"/>
      <c r="CC206"/>
      <c r="CD206"/>
      <c r="CE206"/>
      <c r="CF206"/>
      <c r="CG206"/>
      <c r="CH206"/>
      <c r="CI206"/>
      <c r="CJ206"/>
      <c r="CK206"/>
      <c r="CL206"/>
      <c r="CM206"/>
      <c r="CN206"/>
      <c r="CO206"/>
      <c r="CP206"/>
      <c r="CQ206"/>
      <c r="CR206"/>
      <c r="CS206"/>
      <c r="CT206"/>
      <c r="CU206"/>
      <c r="CV206"/>
      <c r="CW206"/>
      <c r="CX206"/>
      <c r="CY206"/>
      <c r="CZ206"/>
      <c r="DA206"/>
      <c r="DB206"/>
      <c r="DC206"/>
      <c r="DD206"/>
      <c r="DE206"/>
      <c r="DF206"/>
      <c r="DG206"/>
      <c r="DH206"/>
      <c r="DI206"/>
      <c r="DJ206"/>
      <c r="DK206"/>
      <c r="DL206"/>
      <c r="DM206"/>
      <c r="DN206"/>
      <c r="DO206"/>
      <c r="DP206"/>
      <c r="DQ206"/>
      <c r="DR206"/>
      <c r="DS206"/>
      <c r="DT206"/>
      <c r="DU206"/>
      <c r="DV206"/>
      <c r="DW206"/>
      <c r="DX206"/>
      <c r="DY206"/>
      <c r="DZ206"/>
      <c r="EA206"/>
      <c r="EB206"/>
      <c r="EC206"/>
      <c r="ED206"/>
      <c r="EE206"/>
      <c r="EF206"/>
      <c r="EG206"/>
      <c r="EH206"/>
      <c r="EI206"/>
      <c r="EJ206"/>
      <c r="EK206"/>
      <c r="EL206"/>
      <c r="EM206"/>
      <c r="EN206"/>
      <c r="EO206"/>
      <c r="EP206"/>
      <c r="EQ206"/>
      <c r="ER206"/>
      <c r="ES206"/>
      <c r="ET206"/>
      <c r="EU206"/>
      <c r="EV206"/>
      <c r="EW206"/>
      <c r="EX206"/>
      <c r="EY206"/>
      <c r="EZ206"/>
      <c r="FA206"/>
      <c r="FB206"/>
      <c r="FC206"/>
      <c r="FD206"/>
      <c r="FE206"/>
      <c r="FF206"/>
      <c r="FG206"/>
      <c r="FH206"/>
      <c r="FI206"/>
      <c r="FJ206"/>
      <c r="FK206"/>
      <c r="FL206"/>
      <c r="FM206"/>
      <c r="FN206"/>
      <c r="FO206"/>
      <c r="FP206"/>
      <c r="FQ206"/>
      <c r="FR206"/>
      <c r="FS206"/>
      <c r="FT206"/>
      <c r="FU206"/>
      <c r="FV206"/>
      <c r="FW206"/>
      <c r="FX206"/>
      <c r="FY206"/>
      <c r="FZ206"/>
      <c r="GA206"/>
      <c r="GB206"/>
      <c r="GC206"/>
      <c r="GD206"/>
      <c r="GE206"/>
      <c r="GF206"/>
      <c r="GG206"/>
      <c r="GH206"/>
      <c r="GI206"/>
      <c r="GJ206"/>
      <c r="GK206"/>
      <c r="GL206"/>
      <c r="GM206"/>
      <c r="GN206"/>
      <c r="GO206"/>
      <c r="GP206"/>
      <c r="GQ206"/>
      <c r="GR206"/>
      <c r="GS206"/>
      <c r="GT206"/>
      <c r="GU206"/>
      <c r="GV206"/>
      <c r="GW206"/>
      <c r="GX206"/>
      <c r="GY206"/>
      <c r="GZ206"/>
      <c r="HA206"/>
      <c r="HB206"/>
      <c r="HC206"/>
      <c r="HD206"/>
      <c r="HE206"/>
      <c r="HF206"/>
      <c r="HG206"/>
      <c r="HH206"/>
      <c r="HI206"/>
      <c r="HJ206"/>
      <c r="HK206"/>
      <c r="HL206"/>
      <c r="HM206"/>
      <c r="HN206"/>
      <c r="HO206"/>
      <c r="HP206"/>
      <c r="HQ206"/>
      <c r="HR206"/>
      <c r="HS206"/>
      <c r="HT206"/>
      <c r="HU206"/>
      <c r="HV206"/>
      <c r="HW206"/>
      <c r="HX206"/>
      <c r="HY206"/>
    </row>
    <row r="207" spans="1:233" customFormat="1" x14ac:dyDescent="0.2">
      <c r="A207" s="10" t="s">
        <v>15</v>
      </c>
      <c r="B207" s="15">
        <v>18653</v>
      </c>
      <c r="C207" s="17">
        <v>10363</v>
      </c>
      <c r="D207" s="19">
        <v>8290</v>
      </c>
      <c r="E207" s="18">
        <v>4355</v>
      </c>
      <c r="F207" s="65">
        <v>440</v>
      </c>
      <c r="G207" s="18">
        <v>1033</v>
      </c>
      <c r="H207" s="65">
        <v>708</v>
      </c>
      <c r="I207" s="65">
        <v>762</v>
      </c>
      <c r="J207" s="17">
        <v>979</v>
      </c>
      <c r="K207" s="19">
        <f t="shared" si="15"/>
        <v>3816</v>
      </c>
      <c r="L207" s="12">
        <f t="shared" si="16"/>
        <v>12106</v>
      </c>
      <c r="M207" s="65">
        <v>9862</v>
      </c>
      <c r="N207" s="65">
        <v>5022</v>
      </c>
      <c r="O207" s="12">
        <f t="shared" si="17"/>
        <v>16946</v>
      </c>
      <c r="P207" s="46"/>
    </row>
    <row r="208" spans="1:233" customFormat="1" ht="13.5" thickBot="1" x14ac:dyDescent="0.25">
      <c r="A208" s="10" t="s">
        <v>16</v>
      </c>
      <c r="B208" s="18">
        <v>25803</v>
      </c>
      <c r="C208" s="17">
        <v>14638</v>
      </c>
      <c r="D208" s="19">
        <v>11165</v>
      </c>
      <c r="E208" s="18">
        <v>5293</v>
      </c>
      <c r="F208" s="65">
        <v>758</v>
      </c>
      <c r="G208" s="18">
        <v>1241</v>
      </c>
      <c r="H208" s="65">
        <v>759</v>
      </c>
      <c r="I208" s="65">
        <v>1390</v>
      </c>
      <c r="J208" s="17">
        <v>610</v>
      </c>
      <c r="K208" s="19">
        <f t="shared" si="15"/>
        <v>5441</v>
      </c>
      <c r="L208" s="12">
        <f t="shared" si="16"/>
        <v>16606</v>
      </c>
      <c r="M208" s="65">
        <v>10992</v>
      </c>
      <c r="N208" s="65">
        <v>4652</v>
      </c>
      <c r="O208" s="12">
        <f t="shared" si="17"/>
        <v>22946</v>
      </c>
      <c r="P208" s="46"/>
    </row>
    <row r="209" spans="1:233" customFormat="1" ht="13.5" thickBot="1" x14ac:dyDescent="0.25">
      <c r="A209" s="38" t="s">
        <v>1</v>
      </c>
      <c r="B209" s="44">
        <f t="shared" ref="B209:O209" si="18">SUM(B205:B208)</f>
        <v>82418</v>
      </c>
      <c r="C209" s="40">
        <f t="shared" si="18"/>
        <v>47995</v>
      </c>
      <c r="D209" s="41">
        <f t="shared" si="18"/>
        <v>34423</v>
      </c>
      <c r="E209" s="44">
        <f t="shared" si="18"/>
        <v>17445</v>
      </c>
      <c r="F209" s="39">
        <f t="shared" si="18"/>
        <v>2654</v>
      </c>
      <c r="G209" s="44">
        <f t="shared" si="18"/>
        <v>5529</v>
      </c>
      <c r="H209" s="39">
        <f t="shared" si="18"/>
        <v>3152</v>
      </c>
      <c r="I209" s="39">
        <f t="shared" si="18"/>
        <v>4728</v>
      </c>
      <c r="J209" s="40">
        <f t="shared" si="18"/>
        <v>3953</v>
      </c>
      <c r="K209" s="41">
        <f t="shared" si="18"/>
        <v>16146</v>
      </c>
      <c r="L209" s="42">
        <f t="shared" si="18"/>
        <v>50569</v>
      </c>
      <c r="M209" s="39">
        <f t="shared" si="18"/>
        <v>41358</v>
      </c>
      <c r="N209" s="39">
        <f t="shared" si="18"/>
        <v>19068</v>
      </c>
      <c r="O209" s="42">
        <f t="shared" si="18"/>
        <v>72859</v>
      </c>
      <c r="P209" s="46"/>
      <c r="Q209" s="30"/>
      <c r="R209" s="30"/>
      <c r="S209" s="30"/>
      <c r="T209" s="30"/>
      <c r="U209" s="30"/>
      <c r="V209" s="30"/>
      <c r="W209" s="30"/>
      <c r="X209" s="30"/>
      <c r="Y209" s="30"/>
      <c r="Z209" s="30"/>
      <c r="AA209" s="30"/>
      <c r="AB209" s="30"/>
      <c r="AC209" s="30"/>
      <c r="AD209" s="30"/>
      <c r="AE209" s="30"/>
      <c r="AF209" s="30"/>
      <c r="AG209" s="30"/>
      <c r="AH209" s="30"/>
      <c r="AI209" s="30"/>
      <c r="AJ209" s="30"/>
      <c r="AK209" s="30"/>
      <c r="AL209" s="30"/>
      <c r="AM209" s="30"/>
      <c r="AN209" s="30"/>
      <c r="AO209" s="30"/>
      <c r="AP209" s="30"/>
      <c r="AQ209" s="30"/>
      <c r="AR209" s="30"/>
      <c r="AS209" s="30"/>
      <c r="AT209" s="30"/>
      <c r="AU209" s="30"/>
      <c r="AV209" s="30"/>
      <c r="AW209" s="30"/>
      <c r="AX209" s="30"/>
      <c r="AY209" s="30"/>
      <c r="AZ209" s="30"/>
      <c r="BA209" s="30"/>
      <c r="BB209" s="30"/>
      <c r="BC209" s="30"/>
      <c r="BD209" s="30"/>
      <c r="BE209" s="30"/>
      <c r="BF209" s="30"/>
      <c r="BG209" s="30"/>
      <c r="BH209" s="30"/>
      <c r="BI209" s="30"/>
      <c r="BJ209" s="30"/>
      <c r="BK209" s="30"/>
      <c r="BL209" s="30"/>
      <c r="BM209" s="30"/>
      <c r="BN209" s="30"/>
      <c r="BO209" s="30"/>
      <c r="BP209" s="30"/>
      <c r="BQ209" s="30"/>
      <c r="BR209" s="30"/>
      <c r="BS209" s="30"/>
      <c r="BT209" s="30"/>
      <c r="BU209" s="30"/>
      <c r="BV209" s="30"/>
      <c r="BW209" s="30"/>
      <c r="BX209" s="30"/>
      <c r="BY209" s="30"/>
      <c r="BZ209" s="30"/>
      <c r="CA209" s="30"/>
      <c r="CB209" s="30"/>
      <c r="CC209" s="30"/>
      <c r="CD209" s="30"/>
      <c r="CE209" s="30"/>
      <c r="CF209" s="30"/>
      <c r="CG209" s="30"/>
      <c r="CH209" s="30"/>
      <c r="CI209" s="30"/>
      <c r="CJ209" s="30"/>
      <c r="CK209" s="30"/>
      <c r="CL209" s="30"/>
      <c r="CM209" s="30"/>
      <c r="CN209" s="30"/>
      <c r="CO209" s="30"/>
      <c r="CP209" s="30"/>
      <c r="CQ209" s="30"/>
      <c r="CR209" s="30"/>
      <c r="CS209" s="30"/>
      <c r="CT209" s="30"/>
      <c r="CU209" s="30"/>
      <c r="CV209" s="30"/>
      <c r="CW209" s="30"/>
      <c r="CX209" s="30"/>
      <c r="CY209" s="30"/>
      <c r="CZ209" s="30"/>
      <c r="DA209" s="30"/>
      <c r="DB209" s="30"/>
      <c r="DC209" s="30"/>
      <c r="DD209" s="30"/>
      <c r="DE209" s="30"/>
      <c r="DF209" s="30"/>
      <c r="DG209" s="30"/>
      <c r="DH209" s="30"/>
      <c r="DI209" s="30"/>
      <c r="DJ209" s="30"/>
      <c r="DK209" s="30"/>
      <c r="DL209" s="30"/>
      <c r="DM209" s="30"/>
      <c r="DN209" s="30"/>
      <c r="DO209" s="30"/>
      <c r="DP209" s="30"/>
      <c r="DQ209" s="30"/>
      <c r="DR209" s="30"/>
      <c r="DS209" s="30"/>
      <c r="DT209" s="30"/>
      <c r="DU209" s="30"/>
      <c r="DV209" s="30"/>
      <c r="DW209" s="30"/>
      <c r="DX209" s="30"/>
      <c r="DY209" s="30"/>
      <c r="DZ209" s="30"/>
      <c r="EA209" s="30"/>
      <c r="EB209" s="30"/>
      <c r="EC209" s="30"/>
      <c r="ED209" s="30"/>
      <c r="EE209" s="30"/>
      <c r="EF209" s="30"/>
      <c r="EG209" s="30"/>
      <c r="EH209" s="30"/>
      <c r="EI209" s="30"/>
      <c r="EJ209" s="30"/>
      <c r="EK209" s="30"/>
      <c r="EL209" s="30"/>
      <c r="EM209" s="30"/>
      <c r="EN209" s="30"/>
      <c r="EO209" s="30"/>
      <c r="EP209" s="30"/>
      <c r="EQ209" s="30"/>
      <c r="ER209" s="30"/>
      <c r="ES209" s="30"/>
      <c r="ET209" s="30"/>
      <c r="EU209" s="30"/>
      <c r="EV209" s="30"/>
      <c r="EW209" s="30"/>
      <c r="EX209" s="30"/>
      <c r="EY209" s="30"/>
      <c r="EZ209" s="30"/>
      <c r="FA209" s="30"/>
      <c r="FB209" s="30"/>
      <c r="FC209" s="30"/>
      <c r="FD209" s="30"/>
      <c r="FE209" s="30"/>
      <c r="FF209" s="30"/>
      <c r="FG209" s="30"/>
      <c r="FH209" s="30"/>
      <c r="FI209" s="30"/>
      <c r="FJ209" s="30"/>
      <c r="FK209" s="30"/>
      <c r="FL209" s="30"/>
      <c r="FM209" s="30"/>
      <c r="FN209" s="30"/>
      <c r="FO209" s="30"/>
      <c r="FP209" s="30"/>
      <c r="FQ209" s="30"/>
      <c r="FR209" s="30"/>
      <c r="FS209" s="30"/>
      <c r="FT209" s="30"/>
      <c r="FU209" s="30"/>
      <c r="FV209" s="30"/>
      <c r="FW209" s="30"/>
      <c r="FX209" s="30"/>
      <c r="FY209" s="30"/>
      <c r="FZ209" s="30"/>
      <c r="GA209" s="30"/>
      <c r="GB209" s="30"/>
      <c r="GC209" s="30"/>
      <c r="GD209" s="30"/>
      <c r="GE209" s="30"/>
      <c r="GF209" s="30"/>
      <c r="GG209" s="30"/>
      <c r="GH209" s="30"/>
      <c r="GI209" s="30"/>
      <c r="GJ209" s="30"/>
      <c r="GK209" s="30"/>
      <c r="GL209" s="30"/>
      <c r="GM209" s="30"/>
      <c r="GN209" s="30"/>
      <c r="GO209" s="30"/>
      <c r="GP209" s="30"/>
      <c r="GQ209" s="30"/>
      <c r="GR209" s="30"/>
      <c r="GS209" s="30"/>
      <c r="GT209" s="30"/>
      <c r="GU209" s="30"/>
      <c r="GV209" s="30"/>
      <c r="GW209" s="30"/>
      <c r="GX209" s="30"/>
      <c r="GY209" s="30"/>
      <c r="GZ209" s="30"/>
      <c r="HA209" s="30"/>
      <c r="HB209" s="30"/>
      <c r="HC209" s="30"/>
      <c r="HD209" s="30"/>
      <c r="HE209" s="30"/>
      <c r="HF209" s="30"/>
      <c r="HG209" s="30"/>
      <c r="HH209" s="30"/>
      <c r="HI209" s="30"/>
      <c r="HJ209" s="30"/>
      <c r="HK209" s="30"/>
      <c r="HL209" s="30"/>
      <c r="HM209" s="30"/>
      <c r="HN209" s="30"/>
      <c r="HO209" s="30"/>
      <c r="HP209" s="30"/>
      <c r="HQ209" s="30"/>
      <c r="HR209" s="30"/>
      <c r="HS209" s="30"/>
      <c r="HT209" s="30"/>
      <c r="HU209" s="30"/>
      <c r="HV209" s="30"/>
      <c r="HW209" s="30"/>
      <c r="HX209" s="30"/>
      <c r="HY209" s="30"/>
    </row>
    <row r="210" spans="1:233" customFormat="1" x14ac:dyDescent="0.2">
      <c r="A210" s="8" t="s">
        <v>60</v>
      </c>
      <c r="B210" s="91"/>
      <c r="C210" s="26"/>
      <c r="D210" s="23"/>
      <c r="E210" s="25"/>
      <c r="F210" s="78"/>
      <c r="G210" s="25"/>
      <c r="H210" s="69"/>
      <c r="I210" s="69"/>
      <c r="J210" s="67"/>
      <c r="K210" s="23"/>
      <c r="L210" s="22"/>
      <c r="M210" s="69"/>
      <c r="N210" s="78"/>
      <c r="O210" s="22"/>
      <c r="P210" s="46"/>
    </row>
    <row r="211" spans="1:233" customFormat="1" x14ac:dyDescent="0.2">
      <c r="A211" s="10" t="s">
        <v>17</v>
      </c>
      <c r="B211" s="15">
        <v>25027</v>
      </c>
      <c r="C211" s="13">
        <v>14884</v>
      </c>
      <c r="D211" s="19">
        <v>10143</v>
      </c>
      <c r="E211" s="15">
        <v>5590</v>
      </c>
      <c r="F211" s="54">
        <v>1642</v>
      </c>
      <c r="G211" s="15">
        <v>2320</v>
      </c>
      <c r="H211" s="54">
        <v>916</v>
      </c>
      <c r="I211" s="54">
        <v>1951</v>
      </c>
      <c r="J211" s="13">
        <v>1285</v>
      </c>
      <c r="K211" s="19">
        <f>E211+F211-J211</f>
        <v>5947</v>
      </c>
      <c r="L211" s="12">
        <f>K211+D211</f>
        <v>16090</v>
      </c>
      <c r="M211" s="54">
        <v>10952</v>
      </c>
      <c r="N211" s="54">
        <v>4641</v>
      </c>
      <c r="O211" s="12">
        <f>L211+(M211-N211)</f>
        <v>22401</v>
      </c>
      <c r="P211" s="46"/>
    </row>
    <row r="212" spans="1:233" s="30" customFormat="1" x14ac:dyDescent="0.2">
      <c r="A212" s="10" t="s">
        <v>18</v>
      </c>
      <c r="B212" s="15">
        <v>20824</v>
      </c>
      <c r="C212" s="13">
        <v>7004</v>
      </c>
      <c r="D212" s="19">
        <v>13820</v>
      </c>
      <c r="E212" s="15">
        <v>4169</v>
      </c>
      <c r="F212" s="54">
        <v>303</v>
      </c>
      <c r="G212" s="15">
        <v>1193</v>
      </c>
      <c r="H212" s="54">
        <v>738</v>
      </c>
      <c r="I212" s="54">
        <v>791</v>
      </c>
      <c r="J212" s="13">
        <v>1140</v>
      </c>
      <c r="K212" s="19">
        <f t="shared" ref="K212:K214" si="19">E212+F212-J212</f>
        <v>3332</v>
      </c>
      <c r="L212" s="12">
        <f t="shared" ref="L212:L214" si="20">K212+D212</f>
        <v>17152</v>
      </c>
      <c r="M212" s="54">
        <v>10318</v>
      </c>
      <c r="N212" s="54">
        <v>4982</v>
      </c>
      <c r="O212" s="12">
        <f t="shared" ref="O212:O214" si="21">L212+(M212-N212)</f>
        <v>22488</v>
      </c>
      <c r="P212" s="46"/>
      <c r="Q212"/>
      <c r="R212"/>
      <c r="S212"/>
      <c r="T212"/>
      <c r="U212"/>
      <c r="V212"/>
      <c r="W212"/>
      <c r="X212"/>
      <c r="Y212"/>
      <c r="Z212"/>
      <c r="AA212"/>
      <c r="AB212"/>
      <c r="AC212"/>
      <c r="AD212"/>
      <c r="AE212"/>
      <c r="AF212"/>
      <c r="AG212"/>
      <c r="AH212"/>
      <c r="AI212"/>
      <c r="AJ212"/>
      <c r="AK212"/>
      <c r="AL212"/>
      <c r="AM212"/>
      <c r="AN212"/>
      <c r="AO212"/>
      <c r="AP212"/>
      <c r="AQ212"/>
      <c r="AR212"/>
      <c r="AS212"/>
      <c r="AT212"/>
      <c r="AU212"/>
      <c r="AV212"/>
      <c r="AW212"/>
      <c r="AX212"/>
      <c r="AY212"/>
      <c r="AZ212"/>
      <c r="BA212"/>
      <c r="BB212"/>
      <c r="BC212"/>
      <c r="BD212"/>
      <c r="BE212"/>
      <c r="BF212"/>
      <c r="BG212"/>
      <c r="BH212"/>
      <c r="BI212"/>
      <c r="BJ212"/>
      <c r="BK212"/>
      <c r="BL212"/>
      <c r="BM212"/>
      <c r="BN212"/>
      <c r="BO212"/>
      <c r="BP212"/>
      <c r="BQ212"/>
      <c r="BR212"/>
      <c r="BS212"/>
      <c r="BT212"/>
      <c r="BU212"/>
      <c r="BV212"/>
      <c r="BW212"/>
      <c r="BX212"/>
      <c r="BY212"/>
      <c r="BZ212"/>
      <c r="CA212"/>
      <c r="CB212"/>
      <c r="CC212"/>
      <c r="CD212"/>
      <c r="CE212"/>
      <c r="CF212"/>
      <c r="CG212"/>
      <c r="CH212"/>
      <c r="CI212"/>
      <c r="CJ212"/>
      <c r="CK212"/>
      <c r="CL212"/>
      <c r="CM212"/>
      <c r="CN212"/>
      <c r="CO212"/>
      <c r="CP212"/>
      <c r="CQ212"/>
      <c r="CR212"/>
      <c r="CS212"/>
      <c r="CT212"/>
      <c r="CU212"/>
      <c r="CV212"/>
      <c r="CW212"/>
      <c r="CX212"/>
      <c r="CY212"/>
      <c r="CZ212"/>
      <c r="DA212"/>
      <c r="DB212"/>
      <c r="DC212"/>
      <c r="DD212"/>
      <c r="DE212"/>
      <c r="DF212"/>
      <c r="DG212"/>
      <c r="DH212"/>
      <c r="DI212"/>
      <c r="DJ212"/>
      <c r="DK212"/>
      <c r="DL212"/>
      <c r="DM212"/>
      <c r="DN212"/>
      <c r="DO212"/>
      <c r="DP212"/>
      <c r="DQ212"/>
      <c r="DR212"/>
      <c r="DS212"/>
      <c r="DT212"/>
      <c r="DU212"/>
      <c r="DV212"/>
      <c r="DW212"/>
      <c r="DX212"/>
      <c r="DY212"/>
      <c r="DZ212"/>
      <c r="EA212"/>
      <c r="EB212"/>
      <c r="EC212"/>
      <c r="ED212"/>
      <c r="EE212"/>
      <c r="EF212"/>
      <c r="EG212"/>
      <c r="EH212"/>
      <c r="EI212"/>
      <c r="EJ212"/>
      <c r="EK212"/>
      <c r="EL212"/>
      <c r="EM212"/>
      <c r="EN212"/>
      <c r="EO212"/>
      <c r="EP212"/>
      <c r="EQ212"/>
      <c r="ER212"/>
      <c r="ES212"/>
      <c r="ET212"/>
      <c r="EU212"/>
      <c r="EV212"/>
      <c r="EW212"/>
      <c r="EX212"/>
      <c r="EY212"/>
      <c r="EZ212"/>
      <c r="FA212"/>
      <c r="FB212"/>
      <c r="FC212"/>
      <c r="FD212"/>
      <c r="FE212"/>
      <c r="FF212"/>
      <c r="FG212"/>
      <c r="FH212"/>
      <c r="FI212"/>
      <c r="FJ212"/>
      <c r="FK212"/>
      <c r="FL212"/>
      <c r="FM212"/>
      <c r="FN212"/>
      <c r="FO212"/>
      <c r="FP212"/>
      <c r="FQ212"/>
      <c r="FR212"/>
      <c r="FS212"/>
      <c r="FT212"/>
      <c r="FU212"/>
      <c r="FV212"/>
      <c r="FW212"/>
      <c r="FX212"/>
      <c r="FY212"/>
      <c r="FZ212"/>
      <c r="GA212"/>
      <c r="GB212"/>
      <c r="GC212"/>
      <c r="GD212"/>
      <c r="GE212"/>
      <c r="GF212"/>
      <c r="GG212"/>
      <c r="GH212"/>
      <c r="GI212"/>
      <c r="GJ212"/>
      <c r="GK212"/>
      <c r="GL212"/>
      <c r="GM212"/>
      <c r="GN212"/>
      <c r="GO212"/>
      <c r="GP212"/>
      <c r="GQ212"/>
      <c r="GR212"/>
      <c r="GS212"/>
      <c r="GT212"/>
      <c r="GU212"/>
      <c r="GV212"/>
      <c r="GW212"/>
      <c r="GX212"/>
      <c r="GY212"/>
      <c r="GZ212"/>
      <c r="HA212"/>
      <c r="HB212"/>
      <c r="HC212"/>
      <c r="HD212"/>
      <c r="HE212"/>
      <c r="HF212"/>
      <c r="HG212"/>
      <c r="HH212"/>
      <c r="HI212"/>
      <c r="HJ212"/>
      <c r="HK212"/>
      <c r="HL212"/>
      <c r="HM212"/>
      <c r="HN212"/>
      <c r="HO212"/>
      <c r="HP212"/>
      <c r="HQ212"/>
      <c r="HR212"/>
      <c r="HS212"/>
      <c r="HT212"/>
      <c r="HU212"/>
      <c r="HV212"/>
      <c r="HW212"/>
      <c r="HX212"/>
      <c r="HY212"/>
    </row>
    <row r="213" spans="1:233" customFormat="1" x14ac:dyDescent="0.2">
      <c r="A213" s="10" t="s">
        <v>15</v>
      </c>
      <c r="B213" s="15">
        <v>23163</v>
      </c>
      <c r="C213" s="17">
        <v>10843</v>
      </c>
      <c r="D213" s="19">
        <v>12320</v>
      </c>
      <c r="E213" s="18">
        <v>4727</v>
      </c>
      <c r="F213" s="54">
        <v>1585</v>
      </c>
      <c r="G213" s="18">
        <v>1333</v>
      </c>
      <c r="H213" s="65">
        <v>730</v>
      </c>
      <c r="I213" s="65">
        <v>813</v>
      </c>
      <c r="J213" s="17">
        <v>1250</v>
      </c>
      <c r="K213" s="19">
        <f t="shared" si="19"/>
        <v>5062</v>
      </c>
      <c r="L213" s="12">
        <f t="shared" si="20"/>
        <v>17382</v>
      </c>
      <c r="M213" s="65">
        <v>10249</v>
      </c>
      <c r="N213" s="54">
        <v>5179</v>
      </c>
      <c r="O213" s="12">
        <f t="shared" si="21"/>
        <v>22452</v>
      </c>
      <c r="P213" s="46"/>
    </row>
    <row r="214" spans="1:233" customFormat="1" ht="13.5" thickBot="1" x14ac:dyDescent="0.25">
      <c r="A214" s="10" t="s">
        <v>16</v>
      </c>
      <c r="B214" s="15">
        <v>22820</v>
      </c>
      <c r="C214" s="17">
        <v>13308</v>
      </c>
      <c r="D214" s="19">
        <v>9512</v>
      </c>
      <c r="E214" s="18">
        <v>5444</v>
      </c>
      <c r="F214" s="54">
        <v>2193</v>
      </c>
      <c r="G214" s="18">
        <v>1470</v>
      </c>
      <c r="H214" s="65">
        <v>767</v>
      </c>
      <c r="I214" s="65">
        <v>1448</v>
      </c>
      <c r="J214" s="17">
        <v>789</v>
      </c>
      <c r="K214" s="19">
        <f t="shared" si="19"/>
        <v>6848</v>
      </c>
      <c r="L214" s="12">
        <f t="shared" si="20"/>
        <v>16360</v>
      </c>
      <c r="M214" s="65">
        <v>11687</v>
      </c>
      <c r="N214" s="54">
        <v>4759</v>
      </c>
      <c r="O214" s="12">
        <f t="shared" si="21"/>
        <v>23288</v>
      </c>
      <c r="P214" s="46"/>
    </row>
    <row r="215" spans="1:233" customFormat="1" ht="13.5" thickBot="1" x14ac:dyDescent="0.25">
      <c r="A215" s="38" t="s">
        <v>1</v>
      </c>
      <c r="B215" s="44">
        <f t="shared" ref="B215:O215" si="22">SUM(B211:B214)</f>
        <v>91834</v>
      </c>
      <c r="C215" s="40">
        <f t="shared" si="22"/>
        <v>46039</v>
      </c>
      <c r="D215" s="41">
        <f t="shared" si="22"/>
        <v>45795</v>
      </c>
      <c r="E215" s="44">
        <f t="shared" si="22"/>
        <v>19930</v>
      </c>
      <c r="F215" s="39">
        <f t="shared" si="22"/>
        <v>5723</v>
      </c>
      <c r="G215" s="44">
        <f t="shared" si="22"/>
        <v>6316</v>
      </c>
      <c r="H215" s="39">
        <f t="shared" si="22"/>
        <v>3151</v>
      </c>
      <c r="I215" s="39">
        <f t="shared" si="22"/>
        <v>5003</v>
      </c>
      <c r="J215" s="40">
        <f t="shared" si="22"/>
        <v>4464</v>
      </c>
      <c r="K215" s="41">
        <f t="shared" si="22"/>
        <v>21189</v>
      </c>
      <c r="L215" s="42">
        <f t="shared" si="22"/>
        <v>66984</v>
      </c>
      <c r="M215" s="39">
        <f t="shared" si="22"/>
        <v>43206</v>
      </c>
      <c r="N215" s="39">
        <f t="shared" si="22"/>
        <v>19561</v>
      </c>
      <c r="O215" s="42">
        <f t="shared" si="22"/>
        <v>90629</v>
      </c>
      <c r="P215" s="46"/>
      <c r="Q215" s="30"/>
      <c r="R215" s="30"/>
      <c r="S215" s="30"/>
      <c r="T215" s="30"/>
      <c r="U215" s="30"/>
      <c r="V215" s="30"/>
      <c r="W215" s="30"/>
      <c r="X215" s="30"/>
      <c r="Y215" s="30"/>
      <c r="Z215" s="30"/>
      <c r="AA215" s="30"/>
      <c r="AB215" s="30"/>
      <c r="AC215" s="30"/>
      <c r="AD215" s="30"/>
      <c r="AE215" s="30"/>
      <c r="AF215" s="30"/>
      <c r="AG215" s="30"/>
      <c r="AH215" s="30"/>
      <c r="AI215" s="30"/>
      <c r="AJ215" s="30"/>
      <c r="AK215" s="30"/>
      <c r="AL215" s="30"/>
      <c r="AM215" s="30"/>
      <c r="AN215" s="30"/>
      <c r="AO215" s="30"/>
      <c r="AP215" s="30"/>
      <c r="AQ215" s="30"/>
      <c r="AR215" s="30"/>
      <c r="AS215" s="30"/>
      <c r="AT215" s="30"/>
      <c r="AU215" s="30"/>
      <c r="AV215" s="30"/>
      <c r="AW215" s="30"/>
      <c r="AX215" s="30"/>
      <c r="AY215" s="30"/>
      <c r="AZ215" s="30"/>
      <c r="BA215" s="30"/>
      <c r="BB215" s="30"/>
      <c r="BC215" s="30"/>
      <c r="BD215" s="30"/>
      <c r="BE215" s="30"/>
      <c r="BF215" s="30"/>
      <c r="BG215" s="30"/>
      <c r="BH215" s="30"/>
      <c r="BI215" s="30"/>
      <c r="BJ215" s="30"/>
      <c r="BK215" s="30"/>
      <c r="BL215" s="30"/>
      <c r="BM215" s="30"/>
      <c r="BN215" s="30"/>
      <c r="BO215" s="30"/>
      <c r="BP215" s="30"/>
      <c r="BQ215" s="30"/>
      <c r="BR215" s="30"/>
      <c r="BS215" s="30"/>
      <c r="BT215" s="30"/>
      <c r="BU215" s="30"/>
      <c r="BV215" s="30"/>
      <c r="BW215" s="30"/>
      <c r="BX215" s="30"/>
      <c r="BY215" s="30"/>
      <c r="BZ215" s="30"/>
      <c r="CA215" s="30"/>
      <c r="CB215" s="30"/>
      <c r="CC215" s="30"/>
      <c r="CD215" s="30"/>
      <c r="CE215" s="30"/>
      <c r="CF215" s="30"/>
      <c r="CG215" s="30"/>
      <c r="CH215" s="30"/>
      <c r="CI215" s="30"/>
      <c r="CJ215" s="30"/>
      <c r="CK215" s="30"/>
      <c r="CL215" s="30"/>
      <c r="CM215" s="30"/>
      <c r="CN215" s="30"/>
      <c r="CO215" s="30"/>
      <c r="CP215" s="30"/>
      <c r="CQ215" s="30"/>
      <c r="CR215" s="30"/>
      <c r="CS215" s="30"/>
      <c r="CT215" s="30"/>
      <c r="CU215" s="30"/>
      <c r="CV215" s="30"/>
      <c r="CW215" s="30"/>
      <c r="CX215" s="30"/>
      <c r="CY215" s="30"/>
      <c r="CZ215" s="30"/>
      <c r="DA215" s="30"/>
      <c r="DB215" s="30"/>
      <c r="DC215" s="30"/>
      <c r="DD215" s="30"/>
      <c r="DE215" s="30"/>
      <c r="DF215" s="30"/>
      <c r="DG215" s="30"/>
      <c r="DH215" s="30"/>
      <c r="DI215" s="30"/>
      <c r="DJ215" s="30"/>
      <c r="DK215" s="30"/>
      <c r="DL215" s="30"/>
      <c r="DM215" s="30"/>
      <c r="DN215" s="30"/>
      <c r="DO215" s="30"/>
      <c r="DP215" s="30"/>
      <c r="DQ215" s="30"/>
      <c r="DR215" s="30"/>
      <c r="DS215" s="30"/>
      <c r="DT215" s="30"/>
      <c r="DU215" s="30"/>
      <c r="DV215" s="30"/>
      <c r="DW215" s="30"/>
      <c r="DX215" s="30"/>
      <c r="DY215" s="30"/>
      <c r="DZ215" s="30"/>
      <c r="EA215" s="30"/>
      <c r="EB215" s="30"/>
      <c r="EC215" s="30"/>
      <c r="ED215" s="30"/>
      <c r="EE215" s="30"/>
      <c r="EF215" s="30"/>
      <c r="EG215" s="30"/>
      <c r="EH215" s="30"/>
      <c r="EI215" s="30"/>
      <c r="EJ215" s="30"/>
      <c r="EK215" s="30"/>
      <c r="EL215" s="30"/>
      <c r="EM215" s="30"/>
      <c r="EN215" s="30"/>
      <c r="EO215" s="30"/>
      <c r="EP215" s="30"/>
      <c r="EQ215" s="30"/>
      <c r="ER215" s="30"/>
      <c r="ES215" s="30"/>
      <c r="ET215" s="30"/>
      <c r="EU215" s="30"/>
      <c r="EV215" s="30"/>
      <c r="EW215" s="30"/>
      <c r="EX215" s="30"/>
      <c r="EY215" s="30"/>
      <c r="EZ215" s="30"/>
      <c r="FA215" s="30"/>
      <c r="FB215" s="30"/>
      <c r="FC215" s="30"/>
      <c r="FD215" s="30"/>
      <c r="FE215" s="30"/>
      <c r="FF215" s="30"/>
      <c r="FG215" s="30"/>
      <c r="FH215" s="30"/>
      <c r="FI215" s="30"/>
      <c r="FJ215" s="30"/>
      <c r="FK215" s="30"/>
      <c r="FL215" s="30"/>
      <c r="FM215" s="30"/>
      <c r="FN215" s="30"/>
      <c r="FO215" s="30"/>
      <c r="FP215" s="30"/>
      <c r="FQ215" s="30"/>
      <c r="FR215" s="30"/>
      <c r="FS215" s="30"/>
      <c r="FT215" s="30"/>
      <c r="FU215" s="30"/>
      <c r="FV215" s="30"/>
      <c r="FW215" s="30"/>
      <c r="FX215" s="30"/>
      <c r="FY215" s="30"/>
      <c r="FZ215" s="30"/>
      <c r="GA215" s="30"/>
      <c r="GB215" s="30"/>
      <c r="GC215" s="30"/>
      <c r="GD215" s="30"/>
      <c r="GE215" s="30"/>
      <c r="GF215" s="30"/>
      <c r="GG215" s="30"/>
      <c r="GH215" s="30"/>
      <c r="GI215" s="30"/>
      <c r="GJ215" s="30"/>
      <c r="GK215" s="30"/>
      <c r="GL215" s="30"/>
      <c r="GM215" s="30"/>
      <c r="GN215" s="30"/>
      <c r="GO215" s="30"/>
      <c r="GP215" s="30"/>
      <c r="GQ215" s="30"/>
      <c r="GR215" s="30"/>
      <c r="GS215" s="30"/>
      <c r="GT215" s="30"/>
      <c r="GU215" s="30"/>
      <c r="GV215" s="30"/>
      <c r="GW215" s="30"/>
      <c r="GX215" s="30"/>
      <c r="GY215" s="30"/>
      <c r="GZ215" s="30"/>
      <c r="HA215" s="30"/>
      <c r="HB215" s="30"/>
      <c r="HC215" s="30"/>
      <c r="HD215" s="30"/>
      <c r="HE215" s="30"/>
      <c r="HF215" s="30"/>
      <c r="HG215" s="30"/>
      <c r="HH215" s="30"/>
      <c r="HI215" s="30"/>
      <c r="HJ215" s="30"/>
      <c r="HK215" s="30"/>
      <c r="HL215" s="30"/>
      <c r="HM215" s="30"/>
      <c r="HN215" s="30"/>
      <c r="HO215" s="30"/>
      <c r="HP215" s="30"/>
      <c r="HQ215" s="30"/>
      <c r="HR215" s="30"/>
      <c r="HS215" s="30"/>
      <c r="HT215" s="30"/>
      <c r="HU215" s="30"/>
      <c r="HV215" s="30"/>
      <c r="HW215" s="30"/>
      <c r="HX215" s="30"/>
      <c r="HY215" s="30"/>
    </row>
    <row r="216" spans="1:233" customFormat="1" x14ac:dyDescent="0.2">
      <c r="A216" s="8" t="s">
        <v>61</v>
      </c>
      <c r="B216" s="91"/>
      <c r="C216" s="67"/>
      <c r="D216" s="23"/>
      <c r="E216" s="25"/>
      <c r="F216" s="78"/>
      <c r="G216" s="25"/>
      <c r="H216" s="69"/>
      <c r="I216" s="69"/>
      <c r="J216" s="67"/>
      <c r="K216" s="23"/>
      <c r="L216" s="22"/>
      <c r="M216" s="69"/>
      <c r="N216" s="78"/>
      <c r="O216" s="22"/>
      <c r="P216" s="46"/>
    </row>
    <row r="217" spans="1:233" customFormat="1" x14ac:dyDescent="0.2">
      <c r="A217" s="10" t="s">
        <v>17</v>
      </c>
      <c r="B217" s="15">
        <v>34456</v>
      </c>
      <c r="C217" s="13">
        <v>17727</v>
      </c>
      <c r="D217" s="19">
        <v>16729</v>
      </c>
      <c r="E217" s="15">
        <v>5713</v>
      </c>
      <c r="F217" s="54">
        <v>2627</v>
      </c>
      <c r="G217" s="15">
        <v>2383</v>
      </c>
      <c r="H217" s="54">
        <v>667</v>
      </c>
      <c r="I217" s="54">
        <v>2915</v>
      </c>
      <c r="J217" s="13">
        <v>135</v>
      </c>
      <c r="K217" s="19">
        <f>E217+F217-J217</f>
        <v>8205</v>
      </c>
      <c r="L217" s="12">
        <f>K217+D217</f>
        <v>24934</v>
      </c>
      <c r="M217" s="54">
        <v>12006</v>
      </c>
      <c r="N217" s="54">
        <v>4599</v>
      </c>
      <c r="O217" s="12">
        <f>L217+(M217-N217)</f>
        <v>32341</v>
      </c>
      <c r="P217" s="46"/>
    </row>
    <row r="218" spans="1:233" s="30" customFormat="1" x14ac:dyDescent="0.2">
      <c r="A218" s="10" t="s">
        <v>18</v>
      </c>
      <c r="B218" s="15">
        <v>20628</v>
      </c>
      <c r="C218" s="13">
        <v>12950</v>
      </c>
      <c r="D218" s="19">
        <v>7678</v>
      </c>
      <c r="E218" s="15">
        <v>4833</v>
      </c>
      <c r="F218" s="54">
        <v>1136</v>
      </c>
      <c r="G218" s="15">
        <v>1570</v>
      </c>
      <c r="H218" s="54">
        <v>548</v>
      </c>
      <c r="I218" s="54">
        <v>834</v>
      </c>
      <c r="J218" s="13">
        <v>1284</v>
      </c>
      <c r="K218" s="19">
        <f t="shared" ref="K218:K220" si="23">E218+F218-J218</f>
        <v>4685</v>
      </c>
      <c r="L218" s="12">
        <f t="shared" ref="L218:L220" si="24">K218+D218</f>
        <v>12363</v>
      </c>
      <c r="M218" s="54">
        <v>11308</v>
      </c>
      <c r="N218" s="54">
        <v>5006</v>
      </c>
      <c r="O218" s="12">
        <f t="shared" ref="O218:O220" si="25">L218+(M218-N218)</f>
        <v>18665</v>
      </c>
      <c r="P218" s="46"/>
      <c r="Q218"/>
      <c r="R218"/>
      <c r="S218"/>
      <c r="T218"/>
      <c r="U218"/>
      <c r="V218"/>
      <c r="W218"/>
      <c r="X218"/>
      <c r="Y218"/>
      <c r="Z218"/>
      <c r="AA218"/>
      <c r="AB218"/>
      <c r="AC218"/>
      <c r="AD218"/>
      <c r="AE218"/>
      <c r="AF218"/>
      <c r="AG218"/>
      <c r="AH218"/>
      <c r="AI218"/>
      <c r="AJ218"/>
      <c r="AK218"/>
      <c r="AL218"/>
      <c r="AM218"/>
      <c r="AN218"/>
      <c r="AO218"/>
      <c r="AP218"/>
      <c r="AQ218"/>
      <c r="AR218"/>
      <c r="AS218"/>
      <c r="AT218"/>
      <c r="AU218"/>
      <c r="AV218"/>
      <c r="AW218"/>
      <c r="AX218"/>
      <c r="AY218"/>
      <c r="AZ218"/>
      <c r="BA218"/>
      <c r="BB218"/>
      <c r="BC218"/>
      <c r="BD218"/>
      <c r="BE218"/>
      <c r="BF218"/>
      <c r="BG218"/>
      <c r="BH218"/>
      <c r="BI218"/>
      <c r="BJ218"/>
      <c r="BK218"/>
      <c r="BL218"/>
      <c r="BM218"/>
      <c r="BN218"/>
      <c r="BO218"/>
      <c r="BP218"/>
      <c r="BQ218"/>
      <c r="BR218"/>
      <c r="BS218"/>
      <c r="BT218"/>
      <c r="BU218"/>
      <c r="BV218"/>
      <c r="BW218"/>
      <c r="BX218"/>
      <c r="BY218"/>
      <c r="BZ218"/>
      <c r="CA218"/>
      <c r="CB218"/>
      <c r="CC218"/>
      <c r="CD218"/>
      <c r="CE218"/>
      <c r="CF218"/>
      <c r="CG218"/>
      <c r="CH218"/>
      <c r="CI218"/>
      <c r="CJ218"/>
      <c r="CK218"/>
      <c r="CL218"/>
      <c r="CM218"/>
      <c r="CN218"/>
      <c r="CO218"/>
      <c r="CP218"/>
      <c r="CQ218"/>
      <c r="CR218"/>
      <c r="CS218"/>
      <c r="CT218"/>
      <c r="CU218"/>
      <c r="CV218"/>
      <c r="CW218"/>
      <c r="CX218"/>
      <c r="CY218"/>
      <c r="CZ218"/>
      <c r="DA218"/>
      <c r="DB218"/>
      <c r="DC218"/>
      <c r="DD218"/>
      <c r="DE218"/>
      <c r="DF218"/>
      <c r="DG218"/>
      <c r="DH218"/>
      <c r="DI218"/>
      <c r="DJ218"/>
      <c r="DK218"/>
      <c r="DL218"/>
      <c r="DM218"/>
      <c r="DN218"/>
      <c r="DO218"/>
      <c r="DP218"/>
      <c r="DQ218"/>
      <c r="DR218"/>
      <c r="DS218"/>
      <c r="DT218"/>
      <c r="DU218"/>
      <c r="DV218"/>
      <c r="DW218"/>
      <c r="DX218"/>
      <c r="DY218"/>
      <c r="DZ218"/>
      <c r="EA218"/>
      <c r="EB218"/>
      <c r="EC218"/>
      <c r="ED218"/>
      <c r="EE218"/>
      <c r="EF218"/>
      <c r="EG218"/>
      <c r="EH218"/>
      <c r="EI218"/>
      <c r="EJ218"/>
      <c r="EK218"/>
      <c r="EL218"/>
      <c r="EM218"/>
      <c r="EN218"/>
      <c r="EO218"/>
      <c r="EP218"/>
      <c r="EQ218"/>
      <c r="ER218"/>
      <c r="ES218"/>
      <c r="ET218"/>
      <c r="EU218"/>
      <c r="EV218"/>
      <c r="EW218"/>
      <c r="EX218"/>
      <c r="EY218"/>
      <c r="EZ218"/>
      <c r="FA218"/>
      <c r="FB218"/>
      <c r="FC218"/>
      <c r="FD218"/>
      <c r="FE218"/>
      <c r="FF218"/>
      <c r="FG218"/>
      <c r="FH218"/>
      <c r="FI218"/>
      <c r="FJ218"/>
      <c r="FK218"/>
      <c r="FL218"/>
      <c r="FM218"/>
      <c r="FN218"/>
      <c r="FO218"/>
      <c r="FP218"/>
      <c r="FQ218"/>
      <c r="FR218"/>
      <c r="FS218"/>
      <c r="FT218"/>
      <c r="FU218"/>
      <c r="FV218"/>
      <c r="FW218"/>
      <c r="FX218"/>
      <c r="FY218"/>
      <c r="FZ218"/>
      <c r="GA218"/>
      <c r="GB218"/>
      <c r="GC218"/>
      <c r="GD218"/>
      <c r="GE218"/>
      <c r="GF218"/>
      <c r="GG218"/>
      <c r="GH218"/>
      <c r="GI218"/>
      <c r="GJ218"/>
      <c r="GK218"/>
      <c r="GL218"/>
      <c r="GM218"/>
      <c r="GN218"/>
      <c r="GO218"/>
      <c r="GP218"/>
      <c r="GQ218"/>
      <c r="GR218"/>
      <c r="GS218"/>
      <c r="GT218"/>
      <c r="GU218"/>
      <c r="GV218"/>
      <c r="GW218"/>
      <c r="GX218"/>
      <c r="GY218"/>
      <c r="GZ218"/>
      <c r="HA218"/>
      <c r="HB218"/>
      <c r="HC218"/>
      <c r="HD218"/>
      <c r="HE218"/>
      <c r="HF218"/>
      <c r="HG218"/>
      <c r="HH218"/>
      <c r="HI218"/>
      <c r="HJ218"/>
      <c r="HK218"/>
      <c r="HL218"/>
      <c r="HM218"/>
      <c r="HN218"/>
      <c r="HO218"/>
      <c r="HP218"/>
      <c r="HQ218"/>
      <c r="HR218"/>
      <c r="HS218"/>
      <c r="HT218"/>
      <c r="HU218"/>
      <c r="HV218"/>
      <c r="HW218"/>
      <c r="HX218"/>
      <c r="HY218"/>
    </row>
    <row r="219" spans="1:233" customFormat="1" x14ac:dyDescent="0.2">
      <c r="A219" s="10" t="s">
        <v>15</v>
      </c>
      <c r="B219" s="15">
        <v>18625</v>
      </c>
      <c r="C219" s="13">
        <v>13900</v>
      </c>
      <c r="D219" s="19">
        <v>4725</v>
      </c>
      <c r="E219" s="15">
        <v>4014</v>
      </c>
      <c r="F219" s="54">
        <v>4056</v>
      </c>
      <c r="G219" s="15">
        <v>1490</v>
      </c>
      <c r="H219" s="54">
        <v>524</v>
      </c>
      <c r="I219" s="54">
        <v>870</v>
      </c>
      <c r="J219" s="13">
        <v>1144</v>
      </c>
      <c r="K219" s="19">
        <f t="shared" si="23"/>
        <v>6926</v>
      </c>
      <c r="L219" s="12">
        <f t="shared" si="24"/>
        <v>11651</v>
      </c>
      <c r="M219" s="54">
        <v>11646</v>
      </c>
      <c r="N219" s="54">
        <v>5392</v>
      </c>
      <c r="O219" s="12">
        <f t="shared" si="25"/>
        <v>17905</v>
      </c>
      <c r="P219" s="46"/>
    </row>
    <row r="220" spans="1:233" customFormat="1" ht="13.5" thickBot="1" x14ac:dyDescent="0.25">
      <c r="A220" s="10" t="s">
        <v>16</v>
      </c>
      <c r="B220" s="15">
        <v>21947</v>
      </c>
      <c r="C220" s="13">
        <v>17270</v>
      </c>
      <c r="D220" s="19">
        <v>4677</v>
      </c>
      <c r="E220" s="15">
        <v>5593</v>
      </c>
      <c r="F220" s="54">
        <v>5778</v>
      </c>
      <c r="G220" s="15">
        <v>1665</v>
      </c>
      <c r="H220" s="54">
        <v>560</v>
      </c>
      <c r="I220" s="54">
        <v>1506</v>
      </c>
      <c r="J220" s="13">
        <v>719</v>
      </c>
      <c r="K220" s="19">
        <f t="shared" si="23"/>
        <v>10652</v>
      </c>
      <c r="L220" s="12">
        <f t="shared" si="24"/>
        <v>15329</v>
      </c>
      <c r="M220" s="54">
        <v>12617</v>
      </c>
      <c r="N220" s="54">
        <v>4811</v>
      </c>
      <c r="O220" s="12">
        <f t="shared" si="25"/>
        <v>23135</v>
      </c>
      <c r="P220" s="46"/>
    </row>
    <row r="221" spans="1:233" customFormat="1" ht="13.5" thickBot="1" x14ac:dyDescent="0.25">
      <c r="A221" s="38" t="s">
        <v>1</v>
      </c>
      <c r="B221" s="44">
        <f t="shared" ref="B221:O221" si="26">SUM(B217:B220)</f>
        <v>95656</v>
      </c>
      <c r="C221" s="40">
        <f t="shared" si="26"/>
        <v>61847</v>
      </c>
      <c r="D221" s="41">
        <f t="shared" si="26"/>
        <v>33809</v>
      </c>
      <c r="E221" s="44">
        <f t="shared" si="26"/>
        <v>20153</v>
      </c>
      <c r="F221" s="39">
        <f t="shared" si="26"/>
        <v>13597</v>
      </c>
      <c r="G221" s="44">
        <f t="shared" si="26"/>
        <v>7108</v>
      </c>
      <c r="H221" s="39">
        <f t="shared" si="26"/>
        <v>2299</v>
      </c>
      <c r="I221" s="39">
        <f t="shared" si="26"/>
        <v>6125</v>
      </c>
      <c r="J221" s="40">
        <f t="shared" si="26"/>
        <v>3282</v>
      </c>
      <c r="K221" s="41">
        <f t="shared" si="26"/>
        <v>30468</v>
      </c>
      <c r="L221" s="42">
        <f t="shared" si="26"/>
        <v>64277</v>
      </c>
      <c r="M221" s="39">
        <f t="shared" si="26"/>
        <v>47577</v>
      </c>
      <c r="N221" s="39">
        <f t="shared" si="26"/>
        <v>19808</v>
      </c>
      <c r="O221" s="42">
        <f t="shared" si="26"/>
        <v>92046</v>
      </c>
      <c r="P221" s="46"/>
      <c r="Q221" s="30"/>
      <c r="R221" s="30"/>
      <c r="S221" s="30"/>
      <c r="T221" s="30"/>
      <c r="U221" s="30"/>
      <c r="V221" s="30"/>
      <c r="W221" s="30"/>
      <c r="X221" s="30"/>
      <c r="Y221" s="30"/>
      <c r="Z221" s="30"/>
      <c r="AA221" s="30"/>
      <c r="AB221" s="30"/>
      <c r="AC221" s="30"/>
      <c r="AD221" s="30"/>
      <c r="AE221" s="30"/>
      <c r="AF221" s="30"/>
      <c r="AG221" s="30"/>
      <c r="AH221" s="30"/>
      <c r="AI221" s="30"/>
      <c r="AJ221" s="30"/>
      <c r="AK221" s="30"/>
      <c r="AL221" s="30"/>
      <c r="AM221" s="30"/>
      <c r="AN221" s="30"/>
      <c r="AO221" s="30"/>
      <c r="AP221" s="30"/>
      <c r="AQ221" s="30"/>
      <c r="AR221" s="30"/>
      <c r="AS221" s="30"/>
      <c r="AT221" s="30"/>
      <c r="AU221" s="30"/>
      <c r="AV221" s="30"/>
      <c r="AW221" s="30"/>
      <c r="AX221" s="30"/>
      <c r="AY221" s="30"/>
      <c r="AZ221" s="30"/>
      <c r="BA221" s="30"/>
      <c r="BB221" s="30"/>
      <c r="BC221" s="30"/>
      <c r="BD221" s="30"/>
      <c r="BE221" s="30"/>
      <c r="BF221" s="30"/>
      <c r="BG221" s="30"/>
      <c r="BH221" s="30"/>
      <c r="BI221" s="30"/>
      <c r="BJ221" s="30"/>
      <c r="BK221" s="30"/>
      <c r="BL221" s="30"/>
      <c r="BM221" s="30"/>
      <c r="BN221" s="30"/>
      <c r="BO221" s="30"/>
      <c r="BP221" s="30"/>
      <c r="BQ221" s="30"/>
      <c r="BR221" s="30"/>
      <c r="BS221" s="30"/>
      <c r="BT221" s="30"/>
      <c r="BU221" s="30"/>
      <c r="BV221" s="30"/>
      <c r="BW221" s="30"/>
      <c r="BX221" s="30"/>
      <c r="BY221" s="30"/>
      <c r="BZ221" s="30"/>
      <c r="CA221" s="30"/>
      <c r="CB221" s="30"/>
      <c r="CC221" s="30"/>
      <c r="CD221" s="30"/>
      <c r="CE221" s="30"/>
      <c r="CF221" s="30"/>
      <c r="CG221" s="30"/>
      <c r="CH221" s="30"/>
      <c r="CI221" s="30"/>
      <c r="CJ221" s="30"/>
      <c r="CK221" s="30"/>
      <c r="CL221" s="30"/>
      <c r="CM221" s="30"/>
      <c r="CN221" s="30"/>
      <c r="CO221" s="30"/>
      <c r="CP221" s="30"/>
      <c r="CQ221" s="30"/>
      <c r="CR221" s="30"/>
      <c r="CS221" s="30"/>
      <c r="CT221" s="30"/>
      <c r="CU221" s="30"/>
      <c r="CV221" s="30"/>
      <c r="CW221" s="30"/>
      <c r="CX221" s="30"/>
      <c r="CY221" s="30"/>
      <c r="CZ221" s="30"/>
      <c r="DA221" s="30"/>
      <c r="DB221" s="30"/>
      <c r="DC221" s="30"/>
      <c r="DD221" s="30"/>
      <c r="DE221" s="30"/>
      <c r="DF221" s="30"/>
      <c r="DG221" s="30"/>
      <c r="DH221" s="30"/>
      <c r="DI221" s="30"/>
      <c r="DJ221" s="30"/>
      <c r="DK221" s="30"/>
      <c r="DL221" s="30"/>
      <c r="DM221" s="30"/>
      <c r="DN221" s="30"/>
      <c r="DO221" s="30"/>
      <c r="DP221" s="30"/>
      <c r="DQ221" s="30"/>
      <c r="DR221" s="30"/>
      <c r="DS221" s="30"/>
      <c r="DT221" s="30"/>
      <c r="DU221" s="30"/>
      <c r="DV221" s="30"/>
      <c r="DW221" s="30"/>
      <c r="DX221" s="30"/>
      <c r="DY221" s="30"/>
      <c r="DZ221" s="30"/>
      <c r="EA221" s="30"/>
      <c r="EB221" s="30"/>
      <c r="EC221" s="30"/>
      <c r="ED221" s="30"/>
      <c r="EE221" s="30"/>
      <c r="EF221" s="30"/>
      <c r="EG221" s="30"/>
      <c r="EH221" s="30"/>
      <c r="EI221" s="30"/>
      <c r="EJ221" s="30"/>
      <c r="EK221" s="30"/>
      <c r="EL221" s="30"/>
      <c r="EM221" s="30"/>
      <c r="EN221" s="30"/>
      <c r="EO221" s="30"/>
      <c r="EP221" s="30"/>
      <c r="EQ221" s="30"/>
      <c r="ER221" s="30"/>
      <c r="ES221" s="30"/>
      <c r="ET221" s="30"/>
      <c r="EU221" s="30"/>
      <c r="EV221" s="30"/>
      <c r="EW221" s="30"/>
      <c r="EX221" s="30"/>
      <c r="EY221" s="30"/>
      <c r="EZ221" s="30"/>
      <c r="FA221" s="30"/>
      <c r="FB221" s="30"/>
      <c r="FC221" s="30"/>
      <c r="FD221" s="30"/>
      <c r="FE221" s="30"/>
      <c r="FF221" s="30"/>
      <c r="FG221" s="30"/>
      <c r="FH221" s="30"/>
      <c r="FI221" s="30"/>
      <c r="FJ221" s="30"/>
      <c r="FK221" s="30"/>
      <c r="FL221" s="30"/>
      <c r="FM221" s="30"/>
      <c r="FN221" s="30"/>
      <c r="FO221" s="30"/>
      <c r="FP221" s="30"/>
      <c r="FQ221" s="30"/>
      <c r="FR221" s="30"/>
      <c r="FS221" s="30"/>
      <c r="FT221" s="30"/>
      <c r="FU221" s="30"/>
      <c r="FV221" s="30"/>
      <c r="FW221" s="30"/>
      <c r="FX221" s="30"/>
      <c r="FY221" s="30"/>
      <c r="FZ221" s="30"/>
      <c r="GA221" s="30"/>
      <c r="GB221" s="30"/>
      <c r="GC221" s="30"/>
      <c r="GD221" s="30"/>
      <c r="GE221" s="30"/>
      <c r="GF221" s="30"/>
      <c r="GG221" s="30"/>
      <c r="GH221" s="30"/>
      <c r="GI221" s="30"/>
      <c r="GJ221" s="30"/>
      <c r="GK221" s="30"/>
      <c r="GL221" s="30"/>
      <c r="GM221" s="30"/>
      <c r="GN221" s="30"/>
      <c r="GO221" s="30"/>
      <c r="GP221" s="30"/>
      <c r="GQ221" s="30"/>
      <c r="GR221" s="30"/>
      <c r="GS221" s="30"/>
      <c r="GT221" s="30"/>
      <c r="GU221" s="30"/>
      <c r="GV221" s="30"/>
      <c r="GW221" s="30"/>
      <c r="GX221" s="30"/>
      <c r="GY221" s="30"/>
      <c r="GZ221" s="30"/>
      <c r="HA221" s="30"/>
      <c r="HB221" s="30"/>
      <c r="HC221" s="30"/>
      <c r="HD221" s="30"/>
      <c r="HE221" s="30"/>
      <c r="HF221" s="30"/>
      <c r="HG221" s="30"/>
      <c r="HH221" s="30"/>
      <c r="HI221" s="30"/>
      <c r="HJ221" s="30"/>
      <c r="HK221" s="30"/>
      <c r="HL221" s="30"/>
      <c r="HM221" s="30"/>
      <c r="HN221" s="30"/>
      <c r="HO221" s="30"/>
      <c r="HP221" s="30"/>
      <c r="HQ221" s="30"/>
      <c r="HR221" s="30"/>
      <c r="HS221" s="30"/>
      <c r="HT221" s="30"/>
      <c r="HU221" s="30"/>
      <c r="HV221" s="30"/>
      <c r="HW221" s="30"/>
      <c r="HX221" s="30"/>
      <c r="HY221" s="30"/>
    </row>
    <row r="222" spans="1:233" customFormat="1" x14ac:dyDescent="0.2">
      <c r="A222" s="8" t="s">
        <v>62</v>
      </c>
      <c r="B222" s="91"/>
      <c r="C222" s="67"/>
      <c r="D222" s="23"/>
      <c r="E222" s="25"/>
      <c r="F222" s="78"/>
      <c r="G222" s="25"/>
      <c r="H222" s="69"/>
      <c r="I222" s="69"/>
      <c r="J222" s="67"/>
      <c r="K222" s="23"/>
      <c r="L222" s="22"/>
      <c r="M222" s="69"/>
      <c r="N222" s="78"/>
      <c r="O222" s="22"/>
      <c r="P222" s="46"/>
    </row>
    <row r="223" spans="1:233" customFormat="1" x14ac:dyDescent="0.2">
      <c r="A223" s="10" t="s">
        <v>17</v>
      </c>
      <c r="B223" s="15">
        <v>26228</v>
      </c>
      <c r="C223" s="13">
        <v>24023</v>
      </c>
      <c r="D223" s="19">
        <v>2205</v>
      </c>
      <c r="E223" s="15">
        <v>6171</v>
      </c>
      <c r="F223" s="54">
        <v>4854</v>
      </c>
      <c r="G223" s="15">
        <v>2654</v>
      </c>
      <c r="H223" s="54">
        <v>675</v>
      </c>
      <c r="I223" s="54">
        <v>1361</v>
      </c>
      <c r="J223" s="13">
        <v>1968</v>
      </c>
      <c r="K223" s="19">
        <f>E223+F223-J223</f>
        <v>9057</v>
      </c>
      <c r="L223" s="12">
        <f>K223+D223</f>
        <v>11262</v>
      </c>
      <c r="M223" s="54">
        <v>12677</v>
      </c>
      <c r="N223" s="54">
        <v>4845</v>
      </c>
      <c r="O223" s="12">
        <f>L223+(M223-N223)</f>
        <v>19094</v>
      </c>
      <c r="P223" s="46"/>
    </row>
    <row r="224" spans="1:233" s="30" customFormat="1" x14ac:dyDescent="0.2">
      <c r="A224" s="10" t="s">
        <v>18</v>
      </c>
      <c r="B224" s="15">
        <v>15614</v>
      </c>
      <c r="C224" s="13">
        <v>13579</v>
      </c>
      <c r="D224" s="19">
        <v>2035</v>
      </c>
      <c r="E224" s="15">
        <v>5088</v>
      </c>
      <c r="F224" s="54">
        <v>2632</v>
      </c>
      <c r="G224" s="15">
        <v>1552</v>
      </c>
      <c r="H224" s="54">
        <v>541</v>
      </c>
      <c r="I224" s="54">
        <v>618</v>
      </c>
      <c r="J224" s="13">
        <v>1475</v>
      </c>
      <c r="K224" s="19">
        <f t="shared" ref="K224:K226" si="27">E224+F224-J224</f>
        <v>6245</v>
      </c>
      <c r="L224" s="12">
        <f t="shared" ref="L224:L226" si="28">K224+D224</f>
        <v>8280</v>
      </c>
      <c r="M224" s="54">
        <v>12099</v>
      </c>
      <c r="N224" s="54">
        <v>5159</v>
      </c>
      <c r="O224" s="12">
        <f t="shared" ref="O224:O226" si="29">L224+(M224-N224)</f>
        <v>15220</v>
      </c>
      <c r="P224" s="46"/>
      <c r="Q224"/>
      <c r="R224"/>
      <c r="S224"/>
      <c r="T224"/>
      <c r="U224"/>
      <c r="V224"/>
      <c r="W224"/>
      <c r="X224"/>
      <c r="Y224"/>
      <c r="Z224"/>
      <c r="AA224"/>
      <c r="AB224"/>
      <c r="AC224"/>
      <c r="AD224"/>
      <c r="AE224"/>
      <c r="AF224"/>
      <c r="AG224"/>
      <c r="AH224"/>
      <c r="AI224"/>
      <c r="AJ224"/>
      <c r="AK224"/>
      <c r="AL224"/>
      <c r="AM224"/>
      <c r="AN224"/>
      <c r="AO224"/>
      <c r="AP224"/>
      <c r="AQ224"/>
      <c r="AR224"/>
      <c r="AS224"/>
      <c r="AT224"/>
      <c r="AU224"/>
      <c r="AV224"/>
      <c r="AW224"/>
      <c r="AX224"/>
      <c r="AY224"/>
      <c r="AZ224"/>
      <c r="BA224"/>
      <c r="BB224"/>
      <c r="BC224"/>
      <c r="BD224"/>
      <c r="BE224"/>
      <c r="BF224"/>
      <c r="BG224"/>
      <c r="BH224"/>
      <c r="BI224"/>
      <c r="BJ224"/>
      <c r="BK224"/>
      <c r="BL224"/>
      <c r="BM224"/>
      <c r="BN224"/>
      <c r="BO224"/>
      <c r="BP224"/>
      <c r="BQ224"/>
      <c r="BR224"/>
      <c r="BS224"/>
      <c r="BT224"/>
      <c r="BU224"/>
      <c r="BV224"/>
      <c r="BW224"/>
      <c r="BX224"/>
      <c r="BY224"/>
      <c r="BZ224"/>
      <c r="CA224"/>
      <c r="CB224"/>
      <c r="CC224"/>
      <c r="CD224"/>
      <c r="CE224"/>
      <c r="CF224"/>
      <c r="CG224"/>
      <c r="CH224"/>
      <c r="CI224"/>
      <c r="CJ224"/>
      <c r="CK224"/>
      <c r="CL224"/>
      <c r="CM224"/>
      <c r="CN224"/>
      <c r="CO224"/>
      <c r="CP224"/>
      <c r="CQ224"/>
      <c r="CR224"/>
      <c r="CS224"/>
      <c r="CT224"/>
      <c r="CU224"/>
      <c r="CV224"/>
      <c r="CW224"/>
      <c r="CX224"/>
      <c r="CY224"/>
      <c r="CZ224"/>
      <c r="DA224"/>
      <c r="DB224"/>
      <c r="DC224"/>
      <c r="DD224"/>
      <c r="DE224"/>
      <c r="DF224"/>
      <c r="DG224"/>
      <c r="DH224"/>
      <c r="DI224"/>
      <c r="DJ224"/>
      <c r="DK224"/>
      <c r="DL224"/>
      <c r="DM224"/>
      <c r="DN224"/>
      <c r="DO224"/>
      <c r="DP224"/>
      <c r="DQ224"/>
      <c r="DR224"/>
      <c r="DS224"/>
      <c r="DT224"/>
      <c r="DU224"/>
      <c r="DV224"/>
      <c r="DW224"/>
      <c r="DX224"/>
      <c r="DY224"/>
      <c r="DZ224"/>
      <c r="EA224"/>
      <c r="EB224"/>
      <c r="EC224"/>
      <c r="ED224"/>
      <c r="EE224"/>
      <c r="EF224"/>
      <c r="EG224"/>
      <c r="EH224"/>
      <c r="EI224"/>
      <c r="EJ224"/>
      <c r="EK224"/>
      <c r="EL224"/>
      <c r="EM224"/>
      <c r="EN224"/>
      <c r="EO224"/>
      <c r="EP224"/>
      <c r="EQ224"/>
      <c r="ER224"/>
      <c r="ES224"/>
      <c r="ET224"/>
      <c r="EU224"/>
      <c r="EV224"/>
      <c r="EW224"/>
      <c r="EX224"/>
      <c r="EY224"/>
      <c r="EZ224"/>
      <c r="FA224"/>
      <c r="FB224"/>
      <c r="FC224"/>
      <c r="FD224"/>
      <c r="FE224"/>
      <c r="FF224"/>
      <c r="FG224"/>
      <c r="FH224"/>
      <c r="FI224"/>
      <c r="FJ224"/>
      <c r="FK224"/>
      <c r="FL224"/>
      <c r="FM224"/>
      <c r="FN224"/>
      <c r="FO224"/>
      <c r="FP224"/>
      <c r="FQ224"/>
      <c r="FR224"/>
      <c r="FS224"/>
      <c r="FT224"/>
      <c r="FU224"/>
      <c r="FV224"/>
      <c r="FW224"/>
      <c r="FX224"/>
      <c r="FY224"/>
      <c r="FZ224"/>
      <c r="GA224"/>
      <c r="GB224"/>
      <c r="GC224"/>
      <c r="GD224"/>
      <c r="GE224"/>
      <c r="GF224"/>
      <c r="GG224"/>
      <c r="GH224"/>
      <c r="GI224"/>
      <c r="GJ224"/>
      <c r="GK224"/>
      <c r="GL224"/>
      <c r="GM224"/>
      <c r="GN224"/>
      <c r="GO224"/>
      <c r="GP224"/>
      <c r="GQ224"/>
      <c r="GR224"/>
      <c r="GS224"/>
      <c r="GT224"/>
      <c r="GU224"/>
      <c r="GV224"/>
      <c r="GW224"/>
      <c r="GX224"/>
      <c r="GY224"/>
      <c r="GZ224"/>
      <c r="HA224"/>
      <c r="HB224"/>
      <c r="HC224"/>
      <c r="HD224"/>
      <c r="HE224"/>
      <c r="HF224"/>
      <c r="HG224"/>
      <c r="HH224"/>
      <c r="HI224"/>
      <c r="HJ224"/>
      <c r="HK224"/>
      <c r="HL224"/>
      <c r="HM224"/>
      <c r="HN224"/>
      <c r="HO224"/>
      <c r="HP224"/>
      <c r="HQ224"/>
      <c r="HR224"/>
      <c r="HS224"/>
      <c r="HT224"/>
      <c r="HU224"/>
      <c r="HV224"/>
      <c r="HW224"/>
      <c r="HX224"/>
      <c r="HY224"/>
    </row>
    <row r="225" spans="1:233" customFormat="1" x14ac:dyDescent="0.2">
      <c r="A225" s="10" t="s">
        <v>15</v>
      </c>
      <c r="B225" s="15">
        <v>18572</v>
      </c>
      <c r="C225" s="13">
        <v>14710</v>
      </c>
      <c r="D225" s="19">
        <v>3862</v>
      </c>
      <c r="E225" s="15">
        <v>5352</v>
      </c>
      <c r="F225" s="54">
        <v>4063</v>
      </c>
      <c r="G225" s="15">
        <v>1571</v>
      </c>
      <c r="H225" s="54">
        <v>525</v>
      </c>
      <c r="I225" s="54">
        <v>595</v>
      </c>
      <c r="J225" s="13">
        <v>1501</v>
      </c>
      <c r="K225" s="19">
        <f t="shared" si="27"/>
        <v>7914</v>
      </c>
      <c r="L225" s="12">
        <f t="shared" si="28"/>
        <v>11776</v>
      </c>
      <c r="M225" s="54">
        <v>12111</v>
      </c>
      <c r="N225" s="54">
        <v>5383</v>
      </c>
      <c r="O225" s="12">
        <f t="shared" si="29"/>
        <v>18504</v>
      </c>
      <c r="P225" s="46"/>
    </row>
    <row r="226" spans="1:233" customFormat="1" ht="13.5" thickBot="1" x14ac:dyDescent="0.25">
      <c r="A226" s="10" t="s">
        <v>16</v>
      </c>
      <c r="B226" s="15">
        <v>24023</v>
      </c>
      <c r="C226" s="13">
        <v>16808</v>
      </c>
      <c r="D226" s="19">
        <v>7215</v>
      </c>
      <c r="E226" s="15">
        <v>7198</v>
      </c>
      <c r="F226" s="54">
        <v>7229</v>
      </c>
      <c r="G226" s="15">
        <v>1808</v>
      </c>
      <c r="H226" s="54">
        <v>558</v>
      </c>
      <c r="I226" s="54">
        <v>1060</v>
      </c>
      <c r="J226" s="13">
        <v>1306</v>
      </c>
      <c r="K226" s="19">
        <f t="shared" si="27"/>
        <v>13121</v>
      </c>
      <c r="L226" s="12">
        <f t="shared" si="28"/>
        <v>20336</v>
      </c>
      <c r="M226" s="54">
        <v>13077</v>
      </c>
      <c r="N226" s="54">
        <v>5180</v>
      </c>
      <c r="O226" s="12">
        <f t="shared" si="29"/>
        <v>28233</v>
      </c>
      <c r="P226" s="46"/>
    </row>
    <row r="227" spans="1:233" customFormat="1" ht="13.5" thickBot="1" x14ac:dyDescent="0.25">
      <c r="A227" s="38" t="s">
        <v>1</v>
      </c>
      <c r="B227" s="44">
        <f t="shared" ref="B227:O227" si="30">SUM(B223:B226)</f>
        <v>84437</v>
      </c>
      <c r="C227" s="40">
        <f t="shared" si="30"/>
        <v>69120</v>
      </c>
      <c r="D227" s="41">
        <f t="shared" si="30"/>
        <v>15317</v>
      </c>
      <c r="E227" s="44">
        <f t="shared" si="30"/>
        <v>23809</v>
      </c>
      <c r="F227" s="39">
        <f t="shared" si="30"/>
        <v>18778</v>
      </c>
      <c r="G227" s="44">
        <f t="shared" si="30"/>
        <v>7585</v>
      </c>
      <c r="H227" s="39">
        <f t="shared" si="30"/>
        <v>2299</v>
      </c>
      <c r="I227" s="39">
        <f t="shared" si="30"/>
        <v>3634</v>
      </c>
      <c r="J227" s="40">
        <f t="shared" si="30"/>
        <v>6250</v>
      </c>
      <c r="K227" s="41">
        <f t="shared" si="30"/>
        <v>36337</v>
      </c>
      <c r="L227" s="42">
        <f t="shared" si="30"/>
        <v>51654</v>
      </c>
      <c r="M227" s="39">
        <f t="shared" si="30"/>
        <v>49964</v>
      </c>
      <c r="N227" s="39">
        <f t="shared" si="30"/>
        <v>20567</v>
      </c>
      <c r="O227" s="42">
        <f t="shared" si="30"/>
        <v>81051</v>
      </c>
      <c r="P227" s="46"/>
      <c r="Q227" s="30"/>
      <c r="R227" s="30"/>
      <c r="S227" s="30"/>
      <c r="T227" s="30"/>
      <c r="U227" s="30"/>
      <c r="V227" s="30"/>
      <c r="W227" s="30"/>
      <c r="X227" s="30"/>
      <c r="Y227" s="30"/>
      <c r="Z227" s="30"/>
      <c r="AA227" s="30"/>
      <c r="AB227" s="30"/>
      <c r="AC227" s="30"/>
      <c r="AD227" s="30"/>
      <c r="AE227" s="30"/>
      <c r="AF227" s="30"/>
      <c r="AG227" s="30"/>
      <c r="AH227" s="30"/>
      <c r="AI227" s="30"/>
      <c r="AJ227" s="30"/>
      <c r="AK227" s="30"/>
      <c r="AL227" s="30"/>
      <c r="AM227" s="30"/>
      <c r="AN227" s="30"/>
      <c r="AO227" s="30"/>
      <c r="AP227" s="30"/>
      <c r="AQ227" s="30"/>
      <c r="AR227" s="30"/>
      <c r="AS227" s="30"/>
      <c r="AT227" s="30"/>
      <c r="AU227" s="30"/>
      <c r="AV227" s="30"/>
      <c r="AW227" s="30"/>
      <c r="AX227" s="30"/>
      <c r="AY227" s="30"/>
      <c r="AZ227" s="30"/>
      <c r="BA227" s="30"/>
      <c r="BB227" s="30"/>
      <c r="BC227" s="30"/>
      <c r="BD227" s="30"/>
      <c r="BE227" s="30"/>
      <c r="BF227" s="30"/>
      <c r="BG227" s="30"/>
      <c r="BH227" s="30"/>
      <c r="BI227" s="30"/>
      <c r="BJ227" s="30"/>
      <c r="BK227" s="30"/>
      <c r="BL227" s="30"/>
      <c r="BM227" s="30"/>
      <c r="BN227" s="30"/>
      <c r="BO227" s="30"/>
      <c r="BP227" s="30"/>
      <c r="BQ227" s="30"/>
      <c r="BR227" s="30"/>
      <c r="BS227" s="30"/>
      <c r="BT227" s="30"/>
      <c r="BU227" s="30"/>
      <c r="BV227" s="30"/>
      <c r="BW227" s="30"/>
      <c r="BX227" s="30"/>
      <c r="BY227" s="30"/>
      <c r="BZ227" s="30"/>
      <c r="CA227" s="30"/>
      <c r="CB227" s="30"/>
      <c r="CC227" s="30"/>
      <c r="CD227" s="30"/>
      <c r="CE227" s="30"/>
      <c r="CF227" s="30"/>
      <c r="CG227" s="30"/>
      <c r="CH227" s="30"/>
      <c r="CI227" s="30"/>
      <c r="CJ227" s="30"/>
      <c r="CK227" s="30"/>
      <c r="CL227" s="30"/>
      <c r="CM227" s="30"/>
      <c r="CN227" s="30"/>
      <c r="CO227" s="30"/>
      <c r="CP227" s="30"/>
      <c r="CQ227" s="30"/>
      <c r="CR227" s="30"/>
      <c r="CS227" s="30"/>
      <c r="CT227" s="30"/>
      <c r="CU227" s="30"/>
      <c r="CV227" s="30"/>
      <c r="CW227" s="30"/>
      <c r="CX227" s="30"/>
      <c r="CY227" s="30"/>
      <c r="CZ227" s="30"/>
      <c r="DA227" s="30"/>
      <c r="DB227" s="30"/>
      <c r="DC227" s="30"/>
      <c r="DD227" s="30"/>
      <c r="DE227" s="30"/>
      <c r="DF227" s="30"/>
      <c r="DG227" s="30"/>
      <c r="DH227" s="30"/>
      <c r="DI227" s="30"/>
      <c r="DJ227" s="30"/>
      <c r="DK227" s="30"/>
      <c r="DL227" s="30"/>
      <c r="DM227" s="30"/>
      <c r="DN227" s="30"/>
      <c r="DO227" s="30"/>
      <c r="DP227" s="30"/>
      <c r="DQ227" s="30"/>
      <c r="DR227" s="30"/>
      <c r="DS227" s="30"/>
      <c r="DT227" s="30"/>
      <c r="DU227" s="30"/>
      <c r="DV227" s="30"/>
      <c r="DW227" s="30"/>
      <c r="DX227" s="30"/>
      <c r="DY227" s="30"/>
      <c r="DZ227" s="30"/>
      <c r="EA227" s="30"/>
      <c r="EB227" s="30"/>
      <c r="EC227" s="30"/>
      <c r="ED227" s="30"/>
      <c r="EE227" s="30"/>
      <c r="EF227" s="30"/>
      <c r="EG227" s="30"/>
      <c r="EH227" s="30"/>
      <c r="EI227" s="30"/>
      <c r="EJ227" s="30"/>
      <c r="EK227" s="30"/>
      <c r="EL227" s="30"/>
      <c r="EM227" s="30"/>
      <c r="EN227" s="30"/>
      <c r="EO227" s="30"/>
      <c r="EP227" s="30"/>
      <c r="EQ227" s="30"/>
      <c r="ER227" s="30"/>
      <c r="ES227" s="30"/>
      <c r="ET227" s="30"/>
      <c r="EU227" s="30"/>
      <c r="EV227" s="30"/>
      <c r="EW227" s="30"/>
      <c r="EX227" s="30"/>
      <c r="EY227" s="30"/>
      <c r="EZ227" s="30"/>
      <c r="FA227" s="30"/>
      <c r="FB227" s="30"/>
      <c r="FC227" s="30"/>
      <c r="FD227" s="30"/>
      <c r="FE227" s="30"/>
      <c r="FF227" s="30"/>
      <c r="FG227" s="30"/>
      <c r="FH227" s="30"/>
      <c r="FI227" s="30"/>
      <c r="FJ227" s="30"/>
      <c r="FK227" s="30"/>
      <c r="FL227" s="30"/>
      <c r="FM227" s="30"/>
      <c r="FN227" s="30"/>
      <c r="FO227" s="30"/>
      <c r="FP227" s="30"/>
      <c r="FQ227" s="30"/>
      <c r="FR227" s="30"/>
      <c r="FS227" s="30"/>
      <c r="FT227" s="30"/>
      <c r="FU227" s="30"/>
      <c r="FV227" s="30"/>
      <c r="FW227" s="30"/>
      <c r="FX227" s="30"/>
      <c r="FY227" s="30"/>
      <c r="FZ227" s="30"/>
      <c r="GA227" s="30"/>
      <c r="GB227" s="30"/>
      <c r="GC227" s="30"/>
      <c r="GD227" s="30"/>
      <c r="GE227" s="30"/>
      <c r="GF227" s="30"/>
      <c r="GG227" s="30"/>
      <c r="GH227" s="30"/>
      <c r="GI227" s="30"/>
      <c r="GJ227" s="30"/>
      <c r="GK227" s="30"/>
      <c r="GL227" s="30"/>
      <c r="GM227" s="30"/>
      <c r="GN227" s="30"/>
      <c r="GO227" s="30"/>
      <c r="GP227" s="30"/>
      <c r="GQ227" s="30"/>
      <c r="GR227" s="30"/>
      <c r="GS227" s="30"/>
      <c r="GT227" s="30"/>
      <c r="GU227" s="30"/>
      <c r="GV227" s="30"/>
      <c r="GW227" s="30"/>
      <c r="GX227" s="30"/>
      <c r="GY227" s="30"/>
      <c r="GZ227" s="30"/>
      <c r="HA227" s="30"/>
      <c r="HB227" s="30"/>
      <c r="HC227" s="30"/>
      <c r="HD227" s="30"/>
      <c r="HE227" s="30"/>
      <c r="HF227" s="30"/>
      <c r="HG227" s="30"/>
      <c r="HH227" s="30"/>
      <c r="HI227" s="30"/>
      <c r="HJ227" s="30"/>
      <c r="HK227" s="30"/>
      <c r="HL227" s="30"/>
      <c r="HM227" s="30"/>
      <c r="HN227" s="30"/>
      <c r="HO227" s="30"/>
      <c r="HP227" s="30"/>
      <c r="HQ227" s="30"/>
      <c r="HR227" s="30"/>
      <c r="HS227" s="30"/>
      <c r="HT227" s="30"/>
      <c r="HU227" s="30"/>
      <c r="HV227" s="30"/>
      <c r="HW227" s="30"/>
      <c r="HX227" s="30"/>
      <c r="HY227" s="30"/>
    </row>
    <row r="228" spans="1:233" customFormat="1" x14ac:dyDescent="0.2">
      <c r="A228" s="8" t="s">
        <v>63</v>
      </c>
      <c r="B228" s="91"/>
      <c r="C228" s="67"/>
      <c r="D228" s="23"/>
      <c r="E228" s="25"/>
      <c r="F228" s="78"/>
      <c r="G228" s="25"/>
      <c r="H228" s="69"/>
      <c r="I228" s="69"/>
      <c r="J228" s="67"/>
      <c r="K228" s="23"/>
      <c r="L228" s="22"/>
      <c r="M228" s="69"/>
      <c r="N228" s="78"/>
      <c r="O228" s="22"/>
      <c r="P228" s="46"/>
    </row>
    <row r="229" spans="1:233" customFormat="1" x14ac:dyDescent="0.2">
      <c r="A229" s="10" t="s">
        <v>17</v>
      </c>
      <c r="B229" s="15">
        <v>22732</v>
      </c>
      <c r="C229" s="13">
        <v>20075</v>
      </c>
      <c r="D229" s="19">
        <v>2657</v>
      </c>
      <c r="E229" s="15">
        <v>6457</v>
      </c>
      <c r="F229" s="54">
        <v>7769</v>
      </c>
      <c r="G229" s="15">
        <v>2899</v>
      </c>
      <c r="H229" s="54">
        <v>705</v>
      </c>
      <c r="I229" s="54">
        <v>1570</v>
      </c>
      <c r="J229" s="13">
        <v>2034</v>
      </c>
      <c r="K229" s="19">
        <f>E229+F229-J229</f>
        <v>12192</v>
      </c>
      <c r="L229" s="12">
        <f>K229+D229</f>
        <v>14849</v>
      </c>
      <c r="M229" s="54">
        <v>13444</v>
      </c>
      <c r="N229" s="54">
        <v>5018</v>
      </c>
      <c r="O229" s="12">
        <f>L229+(M229-N229)</f>
        <v>23275</v>
      </c>
      <c r="P229" s="46"/>
    </row>
    <row r="230" spans="1:233" s="30" customFormat="1" x14ac:dyDescent="0.2">
      <c r="A230" s="10" t="s">
        <v>18</v>
      </c>
      <c r="B230" s="15">
        <v>15137</v>
      </c>
      <c r="C230" s="13">
        <v>11026</v>
      </c>
      <c r="D230" s="19">
        <v>4111</v>
      </c>
      <c r="E230" s="15">
        <v>5202</v>
      </c>
      <c r="F230" s="54">
        <v>4604</v>
      </c>
      <c r="G230" s="15">
        <v>1768</v>
      </c>
      <c r="H230" s="54">
        <v>563</v>
      </c>
      <c r="I230" s="54">
        <v>688</v>
      </c>
      <c r="J230" s="13">
        <v>1643</v>
      </c>
      <c r="K230" s="19">
        <f t="shared" ref="K230:K232" si="31">E230+F230-J230</f>
        <v>8163</v>
      </c>
      <c r="L230" s="12">
        <f t="shared" ref="L230:L232" si="32">K230+D230</f>
        <v>12274</v>
      </c>
      <c r="M230" s="54">
        <v>12239</v>
      </c>
      <c r="N230" s="54">
        <v>5496</v>
      </c>
      <c r="O230" s="12">
        <f t="shared" ref="O230:O232" si="33">L230+(M230-N230)</f>
        <v>19017</v>
      </c>
      <c r="P230" s="46"/>
      <c r="Q230"/>
      <c r="R230"/>
      <c r="S230"/>
      <c r="T230"/>
      <c r="U230"/>
      <c r="V230"/>
      <c r="W230"/>
      <c r="X230"/>
      <c r="Y230"/>
      <c r="Z230"/>
      <c r="AA230"/>
      <c r="AB230"/>
      <c r="AC230"/>
      <c r="AD230"/>
      <c r="AE230"/>
      <c r="AF230"/>
      <c r="AG230"/>
      <c r="AH230"/>
      <c r="AI230"/>
      <c r="AJ230"/>
      <c r="AK230"/>
      <c r="AL230"/>
      <c r="AM230"/>
      <c r="AN230"/>
      <c r="AO230"/>
      <c r="AP230"/>
      <c r="AQ230"/>
      <c r="AR230"/>
      <c r="AS230"/>
      <c r="AT230"/>
      <c r="AU230"/>
      <c r="AV230"/>
      <c r="AW230"/>
      <c r="AX230"/>
      <c r="AY230"/>
      <c r="AZ230"/>
      <c r="BA230"/>
      <c r="BB230"/>
      <c r="BC230"/>
      <c r="BD230"/>
      <c r="BE230"/>
      <c r="BF230"/>
      <c r="BG230"/>
      <c r="BH230"/>
      <c r="BI230"/>
      <c r="BJ230"/>
      <c r="BK230"/>
      <c r="BL230"/>
      <c r="BM230"/>
      <c r="BN230"/>
      <c r="BO230"/>
      <c r="BP230"/>
      <c r="BQ230"/>
      <c r="BR230"/>
      <c r="BS230"/>
      <c r="BT230"/>
      <c r="BU230"/>
      <c r="BV230"/>
      <c r="BW230"/>
      <c r="BX230"/>
      <c r="BY230"/>
      <c r="BZ230"/>
      <c r="CA230"/>
      <c r="CB230"/>
      <c r="CC230"/>
      <c r="CD230"/>
      <c r="CE230"/>
      <c r="CF230"/>
      <c r="CG230"/>
      <c r="CH230"/>
      <c r="CI230"/>
      <c r="CJ230"/>
      <c r="CK230"/>
      <c r="CL230"/>
      <c r="CM230"/>
      <c r="CN230"/>
      <c r="CO230"/>
      <c r="CP230"/>
      <c r="CQ230"/>
      <c r="CR230"/>
      <c r="CS230"/>
      <c r="CT230"/>
      <c r="CU230"/>
      <c r="CV230"/>
      <c r="CW230"/>
      <c r="CX230"/>
      <c r="CY230"/>
      <c r="CZ230"/>
      <c r="DA230"/>
      <c r="DB230"/>
      <c r="DC230"/>
      <c r="DD230"/>
      <c r="DE230"/>
      <c r="DF230"/>
      <c r="DG230"/>
      <c r="DH230"/>
      <c r="DI230"/>
      <c r="DJ230"/>
      <c r="DK230"/>
      <c r="DL230"/>
      <c r="DM230"/>
      <c r="DN230"/>
      <c r="DO230"/>
      <c r="DP230"/>
      <c r="DQ230"/>
      <c r="DR230"/>
      <c r="DS230"/>
      <c r="DT230"/>
      <c r="DU230"/>
      <c r="DV230"/>
      <c r="DW230"/>
      <c r="DX230"/>
      <c r="DY230"/>
      <c r="DZ230"/>
      <c r="EA230"/>
      <c r="EB230"/>
      <c r="EC230"/>
      <c r="ED230"/>
      <c r="EE230"/>
      <c r="EF230"/>
      <c r="EG230"/>
      <c r="EH230"/>
      <c r="EI230"/>
      <c r="EJ230"/>
      <c r="EK230"/>
      <c r="EL230"/>
      <c r="EM230"/>
      <c r="EN230"/>
      <c r="EO230"/>
      <c r="EP230"/>
      <c r="EQ230"/>
      <c r="ER230"/>
      <c r="ES230"/>
      <c r="ET230"/>
      <c r="EU230"/>
      <c r="EV230"/>
      <c r="EW230"/>
      <c r="EX230"/>
      <c r="EY230"/>
      <c r="EZ230"/>
      <c r="FA230"/>
      <c r="FB230"/>
      <c r="FC230"/>
      <c r="FD230"/>
      <c r="FE230"/>
      <c r="FF230"/>
      <c r="FG230"/>
      <c r="FH230"/>
      <c r="FI230"/>
      <c r="FJ230"/>
      <c r="FK230"/>
      <c r="FL230"/>
      <c r="FM230"/>
      <c r="FN230"/>
      <c r="FO230"/>
      <c r="FP230"/>
      <c r="FQ230"/>
      <c r="FR230"/>
      <c r="FS230"/>
      <c r="FT230"/>
      <c r="FU230"/>
      <c r="FV230"/>
      <c r="FW230"/>
      <c r="FX230"/>
      <c r="FY230"/>
      <c r="FZ230"/>
      <c r="GA230"/>
      <c r="GB230"/>
      <c r="GC230"/>
      <c r="GD230"/>
      <c r="GE230"/>
      <c r="GF230"/>
      <c r="GG230"/>
      <c r="GH230"/>
      <c r="GI230"/>
      <c r="GJ230"/>
      <c r="GK230"/>
      <c r="GL230"/>
      <c r="GM230"/>
      <c r="GN230"/>
      <c r="GO230"/>
      <c r="GP230"/>
      <c r="GQ230"/>
      <c r="GR230"/>
      <c r="GS230"/>
      <c r="GT230"/>
      <c r="GU230"/>
      <c r="GV230"/>
      <c r="GW230"/>
      <c r="GX230"/>
      <c r="GY230"/>
      <c r="GZ230"/>
      <c r="HA230"/>
      <c r="HB230"/>
      <c r="HC230"/>
      <c r="HD230"/>
      <c r="HE230"/>
      <c r="HF230"/>
      <c r="HG230"/>
      <c r="HH230"/>
      <c r="HI230"/>
      <c r="HJ230"/>
      <c r="HK230"/>
      <c r="HL230"/>
      <c r="HM230"/>
      <c r="HN230"/>
      <c r="HO230"/>
      <c r="HP230"/>
      <c r="HQ230"/>
      <c r="HR230"/>
      <c r="HS230"/>
      <c r="HT230"/>
      <c r="HU230"/>
      <c r="HV230"/>
      <c r="HW230"/>
      <c r="HX230"/>
      <c r="HY230"/>
    </row>
    <row r="231" spans="1:233" customFormat="1" x14ac:dyDescent="0.2">
      <c r="A231" s="10" t="s">
        <v>15</v>
      </c>
      <c r="B231" s="15">
        <v>18711</v>
      </c>
      <c r="C231" s="13">
        <v>14026</v>
      </c>
      <c r="D231" s="19">
        <v>4685</v>
      </c>
      <c r="E231" s="15">
        <v>5764</v>
      </c>
      <c r="F231" s="54">
        <v>4495</v>
      </c>
      <c r="G231" s="15">
        <v>1474</v>
      </c>
      <c r="H231" s="54">
        <v>515</v>
      </c>
      <c r="I231" s="54">
        <v>741</v>
      </c>
      <c r="J231" s="13">
        <v>1248</v>
      </c>
      <c r="K231" s="19">
        <f t="shared" si="31"/>
        <v>9011</v>
      </c>
      <c r="L231" s="12">
        <f t="shared" si="32"/>
        <v>13696</v>
      </c>
      <c r="M231" s="54">
        <v>12309</v>
      </c>
      <c r="N231" s="54">
        <v>5441</v>
      </c>
      <c r="O231" s="12">
        <f t="shared" si="33"/>
        <v>20564</v>
      </c>
      <c r="P231" s="46"/>
    </row>
    <row r="232" spans="1:233" customFormat="1" ht="13.5" thickBot="1" x14ac:dyDescent="0.25">
      <c r="A232" s="10" t="s">
        <v>16</v>
      </c>
      <c r="B232" s="15">
        <v>18658</v>
      </c>
      <c r="C232" s="13">
        <v>16927</v>
      </c>
      <c r="D232" s="19">
        <v>1731</v>
      </c>
      <c r="E232" s="15">
        <v>7740</v>
      </c>
      <c r="F232" s="54">
        <v>2735</v>
      </c>
      <c r="G232" s="15">
        <v>1527</v>
      </c>
      <c r="H232" s="54">
        <v>517</v>
      </c>
      <c r="I232" s="54">
        <v>1217</v>
      </c>
      <c r="J232" s="13">
        <v>827</v>
      </c>
      <c r="K232" s="19">
        <f t="shared" si="31"/>
        <v>9648</v>
      </c>
      <c r="L232" s="12">
        <f t="shared" si="32"/>
        <v>11379</v>
      </c>
      <c r="M232" s="54">
        <v>13326</v>
      </c>
      <c r="N232" s="54">
        <v>5097</v>
      </c>
      <c r="O232" s="12">
        <f t="shared" si="33"/>
        <v>19608</v>
      </c>
      <c r="P232" s="46"/>
    </row>
    <row r="233" spans="1:233" customFormat="1" ht="13.5" thickBot="1" x14ac:dyDescent="0.25">
      <c r="A233" s="38" t="s">
        <v>1</v>
      </c>
      <c r="B233" s="44">
        <f t="shared" ref="B233:O233" si="34">SUM(B229:B232)</f>
        <v>75238</v>
      </c>
      <c r="C233" s="40">
        <f t="shared" si="34"/>
        <v>62054</v>
      </c>
      <c r="D233" s="41">
        <f t="shared" si="34"/>
        <v>13184</v>
      </c>
      <c r="E233" s="44">
        <f t="shared" si="34"/>
        <v>25163</v>
      </c>
      <c r="F233" s="39">
        <f t="shared" si="34"/>
        <v>19603</v>
      </c>
      <c r="G233" s="44">
        <f t="shared" si="34"/>
        <v>7668</v>
      </c>
      <c r="H233" s="39">
        <f t="shared" si="34"/>
        <v>2300</v>
      </c>
      <c r="I233" s="39">
        <f t="shared" si="34"/>
        <v>4216</v>
      </c>
      <c r="J233" s="40">
        <f t="shared" si="34"/>
        <v>5752</v>
      </c>
      <c r="K233" s="41">
        <f t="shared" si="34"/>
        <v>39014</v>
      </c>
      <c r="L233" s="42">
        <f t="shared" si="34"/>
        <v>52198</v>
      </c>
      <c r="M233" s="39">
        <f t="shared" si="34"/>
        <v>51318</v>
      </c>
      <c r="N233" s="39">
        <f t="shared" si="34"/>
        <v>21052</v>
      </c>
      <c r="O233" s="42">
        <f t="shared" si="34"/>
        <v>82464</v>
      </c>
      <c r="P233" s="46"/>
      <c r="Q233" s="30"/>
      <c r="R233" s="30"/>
      <c r="S233" s="30"/>
      <c r="T233" s="30"/>
      <c r="U233" s="30"/>
      <c r="V233" s="30"/>
      <c r="W233" s="30"/>
      <c r="X233" s="30"/>
      <c r="Y233" s="30"/>
      <c r="Z233" s="30"/>
      <c r="AA233" s="30"/>
      <c r="AB233" s="30"/>
      <c r="AC233" s="30"/>
      <c r="AD233" s="30"/>
      <c r="AE233" s="30"/>
      <c r="AF233" s="30"/>
      <c r="AG233" s="30"/>
      <c r="AH233" s="30"/>
      <c r="AI233" s="30"/>
      <c r="AJ233" s="30"/>
      <c r="AK233" s="30"/>
      <c r="AL233" s="30"/>
      <c r="AM233" s="30"/>
      <c r="AN233" s="30"/>
      <c r="AO233" s="30"/>
      <c r="AP233" s="30"/>
      <c r="AQ233" s="30"/>
      <c r="AR233" s="30"/>
      <c r="AS233" s="30"/>
      <c r="AT233" s="30"/>
      <c r="AU233" s="30"/>
      <c r="AV233" s="30"/>
      <c r="AW233" s="30"/>
      <c r="AX233" s="30"/>
      <c r="AY233" s="30"/>
      <c r="AZ233" s="30"/>
      <c r="BA233" s="30"/>
      <c r="BB233" s="30"/>
      <c r="BC233" s="30"/>
      <c r="BD233" s="30"/>
      <c r="BE233" s="30"/>
      <c r="BF233" s="30"/>
      <c r="BG233" s="30"/>
      <c r="BH233" s="30"/>
      <c r="BI233" s="30"/>
      <c r="BJ233" s="30"/>
      <c r="BK233" s="30"/>
      <c r="BL233" s="30"/>
      <c r="BM233" s="30"/>
      <c r="BN233" s="30"/>
      <c r="BO233" s="30"/>
      <c r="BP233" s="30"/>
      <c r="BQ233" s="30"/>
      <c r="BR233" s="30"/>
      <c r="BS233" s="30"/>
      <c r="BT233" s="30"/>
      <c r="BU233" s="30"/>
      <c r="BV233" s="30"/>
      <c r="BW233" s="30"/>
      <c r="BX233" s="30"/>
      <c r="BY233" s="30"/>
      <c r="BZ233" s="30"/>
      <c r="CA233" s="30"/>
      <c r="CB233" s="30"/>
      <c r="CC233" s="30"/>
      <c r="CD233" s="30"/>
      <c r="CE233" s="30"/>
      <c r="CF233" s="30"/>
      <c r="CG233" s="30"/>
      <c r="CH233" s="30"/>
      <c r="CI233" s="30"/>
      <c r="CJ233" s="30"/>
      <c r="CK233" s="30"/>
      <c r="CL233" s="30"/>
      <c r="CM233" s="30"/>
      <c r="CN233" s="30"/>
      <c r="CO233" s="30"/>
      <c r="CP233" s="30"/>
      <c r="CQ233" s="30"/>
      <c r="CR233" s="30"/>
      <c r="CS233" s="30"/>
      <c r="CT233" s="30"/>
      <c r="CU233" s="30"/>
      <c r="CV233" s="30"/>
      <c r="CW233" s="30"/>
      <c r="CX233" s="30"/>
      <c r="CY233" s="30"/>
      <c r="CZ233" s="30"/>
      <c r="DA233" s="30"/>
      <c r="DB233" s="30"/>
      <c r="DC233" s="30"/>
      <c r="DD233" s="30"/>
      <c r="DE233" s="30"/>
      <c r="DF233" s="30"/>
      <c r="DG233" s="30"/>
      <c r="DH233" s="30"/>
      <c r="DI233" s="30"/>
      <c r="DJ233" s="30"/>
      <c r="DK233" s="30"/>
      <c r="DL233" s="30"/>
      <c r="DM233" s="30"/>
      <c r="DN233" s="30"/>
      <c r="DO233" s="30"/>
      <c r="DP233" s="30"/>
      <c r="DQ233" s="30"/>
      <c r="DR233" s="30"/>
      <c r="DS233" s="30"/>
      <c r="DT233" s="30"/>
      <c r="DU233" s="30"/>
      <c r="DV233" s="30"/>
      <c r="DW233" s="30"/>
      <c r="DX233" s="30"/>
      <c r="DY233" s="30"/>
      <c r="DZ233" s="30"/>
      <c r="EA233" s="30"/>
      <c r="EB233" s="30"/>
      <c r="EC233" s="30"/>
      <c r="ED233" s="30"/>
      <c r="EE233" s="30"/>
      <c r="EF233" s="30"/>
      <c r="EG233" s="30"/>
      <c r="EH233" s="30"/>
      <c r="EI233" s="30"/>
      <c r="EJ233" s="30"/>
      <c r="EK233" s="30"/>
      <c r="EL233" s="30"/>
      <c r="EM233" s="30"/>
      <c r="EN233" s="30"/>
      <c r="EO233" s="30"/>
      <c r="EP233" s="30"/>
      <c r="EQ233" s="30"/>
      <c r="ER233" s="30"/>
      <c r="ES233" s="30"/>
      <c r="ET233" s="30"/>
      <c r="EU233" s="30"/>
      <c r="EV233" s="30"/>
      <c r="EW233" s="30"/>
      <c r="EX233" s="30"/>
      <c r="EY233" s="30"/>
      <c r="EZ233" s="30"/>
      <c r="FA233" s="30"/>
      <c r="FB233" s="30"/>
      <c r="FC233" s="30"/>
      <c r="FD233" s="30"/>
      <c r="FE233" s="30"/>
      <c r="FF233" s="30"/>
      <c r="FG233" s="30"/>
      <c r="FH233" s="30"/>
      <c r="FI233" s="30"/>
      <c r="FJ233" s="30"/>
      <c r="FK233" s="30"/>
      <c r="FL233" s="30"/>
      <c r="FM233" s="30"/>
      <c r="FN233" s="30"/>
      <c r="FO233" s="30"/>
      <c r="FP233" s="30"/>
      <c r="FQ233" s="30"/>
      <c r="FR233" s="30"/>
      <c r="FS233" s="30"/>
      <c r="FT233" s="30"/>
      <c r="FU233" s="30"/>
      <c r="FV233" s="30"/>
      <c r="FW233" s="30"/>
      <c r="FX233" s="30"/>
      <c r="FY233" s="30"/>
      <c r="FZ233" s="30"/>
      <c r="GA233" s="30"/>
      <c r="GB233" s="30"/>
      <c r="GC233" s="30"/>
      <c r="GD233" s="30"/>
      <c r="GE233" s="30"/>
      <c r="GF233" s="30"/>
      <c r="GG233" s="30"/>
      <c r="GH233" s="30"/>
      <c r="GI233" s="30"/>
      <c r="GJ233" s="30"/>
      <c r="GK233" s="30"/>
      <c r="GL233" s="30"/>
      <c r="GM233" s="30"/>
      <c r="GN233" s="30"/>
      <c r="GO233" s="30"/>
      <c r="GP233" s="30"/>
      <c r="GQ233" s="30"/>
      <c r="GR233" s="30"/>
      <c r="GS233" s="30"/>
      <c r="GT233" s="30"/>
      <c r="GU233" s="30"/>
      <c r="GV233" s="30"/>
      <c r="GW233" s="30"/>
      <c r="GX233" s="30"/>
      <c r="GY233" s="30"/>
      <c r="GZ233" s="30"/>
      <c r="HA233" s="30"/>
      <c r="HB233" s="30"/>
      <c r="HC233" s="30"/>
      <c r="HD233" s="30"/>
      <c r="HE233" s="30"/>
      <c r="HF233" s="30"/>
      <c r="HG233" s="30"/>
      <c r="HH233" s="30"/>
      <c r="HI233" s="30"/>
      <c r="HJ233" s="30"/>
      <c r="HK233" s="30"/>
      <c r="HL233" s="30"/>
      <c r="HM233" s="30"/>
      <c r="HN233" s="30"/>
      <c r="HO233" s="30"/>
      <c r="HP233" s="30"/>
      <c r="HQ233" s="30"/>
      <c r="HR233" s="30"/>
      <c r="HS233" s="30"/>
      <c r="HT233" s="30"/>
      <c r="HU233" s="30"/>
      <c r="HV233" s="30"/>
      <c r="HW233" s="30"/>
      <c r="HX233" s="30"/>
      <c r="HY233" s="30"/>
    </row>
    <row r="234" spans="1:233" customFormat="1" x14ac:dyDescent="0.2">
      <c r="A234" s="8" t="s">
        <v>64</v>
      </c>
      <c r="B234" s="91"/>
      <c r="C234" s="67"/>
      <c r="D234" s="23"/>
      <c r="E234" s="25"/>
      <c r="F234" s="78"/>
      <c r="G234" s="25"/>
      <c r="H234" s="69"/>
      <c r="I234" s="69"/>
      <c r="J234" s="67"/>
      <c r="K234" s="23"/>
      <c r="L234" s="47"/>
      <c r="M234" s="69"/>
      <c r="N234" s="78"/>
      <c r="O234" s="22"/>
      <c r="P234" s="46"/>
    </row>
    <row r="235" spans="1:233" customFormat="1" x14ac:dyDescent="0.2">
      <c r="A235" s="10" t="s">
        <v>17</v>
      </c>
      <c r="B235" s="15">
        <v>16263</v>
      </c>
      <c r="C235" s="13">
        <v>18283</v>
      </c>
      <c r="D235" s="19">
        <v>-2020</v>
      </c>
      <c r="E235" s="15">
        <v>7588</v>
      </c>
      <c r="F235" s="54">
        <v>2268</v>
      </c>
      <c r="G235" s="15">
        <v>2311</v>
      </c>
      <c r="H235" s="54">
        <v>655</v>
      </c>
      <c r="I235" s="54">
        <v>1460</v>
      </c>
      <c r="J235" s="13">
        <v>1506</v>
      </c>
      <c r="K235" s="19">
        <f>E235+F235-J235</f>
        <v>8350</v>
      </c>
      <c r="L235" s="12">
        <f>K235+D235</f>
        <v>6330</v>
      </c>
      <c r="M235" s="54">
        <v>13701</v>
      </c>
      <c r="N235" s="54">
        <v>4892</v>
      </c>
      <c r="O235" s="12">
        <f>L235+(M235-N235)</f>
        <v>15139</v>
      </c>
      <c r="P235" s="46"/>
    </row>
    <row r="236" spans="1:233" s="30" customFormat="1" x14ac:dyDescent="0.2">
      <c r="A236" s="10" t="s">
        <v>18</v>
      </c>
      <c r="B236" s="15">
        <v>9436</v>
      </c>
      <c r="C236" s="13">
        <v>11638</v>
      </c>
      <c r="D236" s="19">
        <v>-2202</v>
      </c>
      <c r="E236" s="15">
        <v>5932</v>
      </c>
      <c r="F236" s="54">
        <v>-1461</v>
      </c>
      <c r="G236" s="15">
        <v>1444</v>
      </c>
      <c r="H236" s="54">
        <v>552</v>
      </c>
      <c r="I236" s="54">
        <v>701</v>
      </c>
      <c r="J236" s="13">
        <v>1295</v>
      </c>
      <c r="K236" s="19">
        <f t="shared" ref="K236:K238" si="35">E236+F236-J236</f>
        <v>3176</v>
      </c>
      <c r="L236" s="12">
        <f t="shared" ref="L236:L238" si="36">K236+D236</f>
        <v>974</v>
      </c>
      <c r="M236" s="54">
        <v>12405</v>
      </c>
      <c r="N236" s="54">
        <v>5576</v>
      </c>
      <c r="O236" s="12">
        <f t="shared" ref="O236:O238" si="37">L236+(M236-N236)</f>
        <v>7803</v>
      </c>
      <c r="P236" s="46"/>
      <c r="Q236"/>
      <c r="R236"/>
      <c r="S236"/>
      <c r="T236"/>
      <c r="U236"/>
      <c r="V236"/>
      <c r="W236"/>
      <c r="X236"/>
      <c r="Y236"/>
      <c r="Z236"/>
      <c r="AA236"/>
      <c r="AB236"/>
      <c r="AC236"/>
      <c r="AD236"/>
      <c r="AE236"/>
      <c r="AF236"/>
      <c r="AG236"/>
      <c r="AH236"/>
      <c r="AI236"/>
      <c r="AJ236"/>
      <c r="AK236"/>
      <c r="AL236"/>
      <c r="AM236"/>
      <c r="AN236"/>
      <c r="AO236"/>
      <c r="AP236"/>
      <c r="AQ236"/>
      <c r="AR236"/>
      <c r="AS236"/>
      <c r="AT236"/>
      <c r="AU236"/>
      <c r="AV236"/>
      <c r="AW236"/>
      <c r="AX236"/>
      <c r="AY236"/>
      <c r="AZ236"/>
      <c r="BA236"/>
      <c r="BB236"/>
      <c r="BC236"/>
      <c r="BD236"/>
      <c r="BE236"/>
      <c r="BF236"/>
      <c r="BG236"/>
      <c r="BH236"/>
      <c r="BI236"/>
      <c r="BJ236"/>
      <c r="BK236"/>
      <c r="BL236"/>
      <c r="BM236"/>
      <c r="BN236"/>
      <c r="BO236"/>
      <c r="BP236"/>
      <c r="BQ236"/>
      <c r="BR236"/>
      <c r="BS236"/>
      <c r="BT236"/>
      <c r="BU236"/>
      <c r="BV236"/>
      <c r="BW236"/>
      <c r="BX236"/>
      <c r="BY236"/>
      <c r="BZ236"/>
      <c r="CA236"/>
      <c r="CB236"/>
      <c r="CC236"/>
      <c r="CD236"/>
      <c r="CE236"/>
      <c r="CF236"/>
      <c r="CG236"/>
      <c r="CH236"/>
      <c r="CI236"/>
      <c r="CJ236"/>
      <c r="CK236"/>
      <c r="CL236"/>
      <c r="CM236"/>
      <c r="CN236"/>
      <c r="CO236"/>
      <c r="CP236"/>
      <c r="CQ236"/>
      <c r="CR236"/>
      <c r="CS236"/>
      <c r="CT236"/>
      <c r="CU236"/>
      <c r="CV236"/>
      <c r="CW236"/>
      <c r="CX236"/>
      <c r="CY236"/>
      <c r="CZ236"/>
      <c r="DA236"/>
      <c r="DB236"/>
      <c r="DC236"/>
      <c r="DD236"/>
      <c r="DE236"/>
      <c r="DF236"/>
      <c r="DG236"/>
      <c r="DH236"/>
      <c r="DI236"/>
      <c r="DJ236"/>
      <c r="DK236"/>
      <c r="DL236"/>
      <c r="DM236"/>
      <c r="DN236"/>
      <c r="DO236"/>
      <c r="DP236"/>
      <c r="DQ236"/>
      <c r="DR236"/>
      <c r="DS236"/>
      <c r="DT236"/>
      <c r="DU236"/>
      <c r="DV236"/>
      <c r="DW236"/>
      <c r="DX236"/>
      <c r="DY236"/>
      <c r="DZ236"/>
      <c r="EA236"/>
      <c r="EB236"/>
      <c r="EC236"/>
      <c r="ED236"/>
      <c r="EE236"/>
      <c r="EF236"/>
      <c r="EG236"/>
      <c r="EH236"/>
      <c r="EI236"/>
      <c r="EJ236"/>
      <c r="EK236"/>
      <c r="EL236"/>
      <c r="EM236"/>
      <c r="EN236"/>
      <c r="EO236"/>
      <c r="EP236"/>
      <c r="EQ236"/>
      <c r="ER236"/>
      <c r="ES236"/>
      <c r="ET236"/>
      <c r="EU236"/>
      <c r="EV236"/>
      <c r="EW236"/>
      <c r="EX236"/>
      <c r="EY236"/>
      <c r="EZ236"/>
      <c r="FA236"/>
      <c r="FB236"/>
      <c r="FC236"/>
      <c r="FD236"/>
      <c r="FE236"/>
      <c r="FF236"/>
      <c r="FG236"/>
      <c r="FH236"/>
      <c r="FI236"/>
      <c r="FJ236"/>
      <c r="FK236"/>
      <c r="FL236"/>
      <c r="FM236"/>
      <c r="FN236"/>
      <c r="FO236"/>
      <c r="FP236"/>
      <c r="FQ236"/>
      <c r="FR236"/>
      <c r="FS236"/>
      <c r="FT236"/>
      <c r="FU236"/>
      <c r="FV236"/>
      <c r="FW236"/>
      <c r="FX236"/>
      <c r="FY236"/>
      <c r="FZ236"/>
      <c r="GA236"/>
      <c r="GB236"/>
      <c r="GC236"/>
      <c r="GD236"/>
      <c r="GE236"/>
      <c r="GF236"/>
      <c r="GG236"/>
      <c r="GH236"/>
      <c r="GI236"/>
      <c r="GJ236"/>
      <c r="GK236"/>
      <c r="GL236"/>
      <c r="GM236"/>
      <c r="GN236"/>
      <c r="GO236"/>
      <c r="GP236"/>
      <c r="GQ236"/>
      <c r="GR236"/>
      <c r="GS236"/>
      <c r="GT236"/>
      <c r="GU236"/>
      <c r="GV236"/>
      <c r="GW236"/>
      <c r="GX236"/>
      <c r="GY236"/>
      <c r="GZ236"/>
      <c r="HA236"/>
      <c r="HB236"/>
      <c r="HC236"/>
      <c r="HD236"/>
      <c r="HE236"/>
      <c r="HF236"/>
      <c r="HG236"/>
      <c r="HH236"/>
      <c r="HI236"/>
      <c r="HJ236"/>
      <c r="HK236"/>
      <c r="HL236"/>
      <c r="HM236"/>
      <c r="HN236"/>
      <c r="HO236"/>
      <c r="HP236"/>
      <c r="HQ236"/>
      <c r="HR236"/>
      <c r="HS236"/>
      <c r="HT236"/>
      <c r="HU236"/>
      <c r="HV236"/>
      <c r="HW236"/>
      <c r="HX236"/>
      <c r="HY236"/>
    </row>
    <row r="237" spans="1:233" customFormat="1" x14ac:dyDescent="0.2">
      <c r="A237" s="10" t="s">
        <v>15</v>
      </c>
      <c r="B237" s="15">
        <v>15008</v>
      </c>
      <c r="C237" s="13">
        <v>14860</v>
      </c>
      <c r="D237" s="19">
        <v>148</v>
      </c>
      <c r="E237" s="15">
        <v>6765</v>
      </c>
      <c r="F237" s="54">
        <v>-141</v>
      </c>
      <c r="G237" s="15">
        <v>1450</v>
      </c>
      <c r="H237" s="54">
        <v>531</v>
      </c>
      <c r="I237" s="54">
        <v>668</v>
      </c>
      <c r="J237" s="13">
        <v>1313</v>
      </c>
      <c r="K237" s="19">
        <f t="shared" si="35"/>
        <v>5311</v>
      </c>
      <c r="L237" s="12">
        <f t="shared" si="36"/>
        <v>5459</v>
      </c>
      <c r="M237" s="54">
        <v>12262</v>
      </c>
      <c r="N237" s="54">
        <v>5177</v>
      </c>
      <c r="O237" s="12">
        <f t="shared" si="37"/>
        <v>12544</v>
      </c>
      <c r="P237" s="46"/>
    </row>
    <row r="238" spans="1:233" customFormat="1" ht="13.5" thickBot="1" x14ac:dyDescent="0.25">
      <c r="A238" s="10" t="s">
        <v>16</v>
      </c>
      <c r="B238" s="15">
        <v>17251</v>
      </c>
      <c r="C238" s="13">
        <v>16448</v>
      </c>
      <c r="D238" s="19">
        <v>803</v>
      </c>
      <c r="E238" s="15">
        <v>9732</v>
      </c>
      <c r="F238" s="54">
        <v>-647</v>
      </c>
      <c r="G238" s="15">
        <v>1731</v>
      </c>
      <c r="H238" s="54">
        <v>562</v>
      </c>
      <c r="I238" s="54">
        <v>1211</v>
      </c>
      <c r="J238" s="13">
        <v>1082</v>
      </c>
      <c r="K238" s="19">
        <f t="shared" si="35"/>
        <v>8003</v>
      </c>
      <c r="L238" s="12">
        <f t="shared" si="36"/>
        <v>8806</v>
      </c>
      <c r="M238" s="54">
        <v>13169</v>
      </c>
      <c r="N238" s="54">
        <v>5038</v>
      </c>
      <c r="O238" s="12">
        <f t="shared" si="37"/>
        <v>16937</v>
      </c>
      <c r="P238" s="46"/>
    </row>
    <row r="239" spans="1:233" customFormat="1" ht="13.5" thickBot="1" x14ac:dyDescent="0.25">
      <c r="A239" s="38" t="s">
        <v>1</v>
      </c>
      <c r="B239" s="44">
        <f t="shared" ref="B239:O239" si="38">SUM(B235:B238)</f>
        <v>57958</v>
      </c>
      <c r="C239" s="40">
        <f t="shared" si="38"/>
        <v>61229</v>
      </c>
      <c r="D239" s="41">
        <f t="shared" si="38"/>
        <v>-3271</v>
      </c>
      <c r="E239" s="44">
        <f t="shared" si="38"/>
        <v>30017</v>
      </c>
      <c r="F239" s="39">
        <f t="shared" si="38"/>
        <v>19</v>
      </c>
      <c r="G239" s="44">
        <f t="shared" si="38"/>
        <v>6936</v>
      </c>
      <c r="H239" s="39">
        <f t="shared" si="38"/>
        <v>2300</v>
      </c>
      <c r="I239" s="39">
        <f t="shared" si="38"/>
        <v>4040</v>
      </c>
      <c r="J239" s="40">
        <f t="shared" si="38"/>
        <v>5196</v>
      </c>
      <c r="K239" s="41">
        <f t="shared" si="38"/>
        <v>24840</v>
      </c>
      <c r="L239" s="42">
        <f t="shared" si="38"/>
        <v>21569</v>
      </c>
      <c r="M239" s="39">
        <f t="shared" si="38"/>
        <v>51537</v>
      </c>
      <c r="N239" s="39">
        <f t="shared" si="38"/>
        <v>20683</v>
      </c>
      <c r="O239" s="42">
        <f t="shared" si="38"/>
        <v>52423</v>
      </c>
      <c r="P239" s="46"/>
      <c r="Q239" s="30"/>
      <c r="R239" s="30"/>
      <c r="S239" s="30"/>
      <c r="T239" s="30"/>
      <c r="U239" s="30"/>
      <c r="V239" s="30"/>
      <c r="W239" s="30"/>
      <c r="X239" s="30"/>
      <c r="Y239" s="30"/>
      <c r="Z239" s="30"/>
      <c r="AA239" s="30"/>
      <c r="AB239" s="30"/>
      <c r="AC239" s="30"/>
      <c r="AD239" s="30"/>
      <c r="AE239" s="30"/>
      <c r="AF239" s="30"/>
      <c r="AG239" s="30"/>
      <c r="AH239" s="30"/>
      <c r="AI239" s="30"/>
      <c r="AJ239" s="30"/>
      <c r="AK239" s="30"/>
      <c r="AL239" s="30"/>
      <c r="AM239" s="30"/>
      <c r="AN239" s="30"/>
      <c r="AO239" s="30"/>
      <c r="AP239" s="30"/>
      <c r="AQ239" s="30"/>
      <c r="AR239" s="30"/>
      <c r="AS239" s="30"/>
      <c r="AT239" s="30"/>
      <c r="AU239" s="30"/>
      <c r="AV239" s="30"/>
      <c r="AW239" s="30"/>
      <c r="AX239" s="30"/>
      <c r="AY239" s="30"/>
      <c r="AZ239" s="30"/>
      <c r="BA239" s="30"/>
      <c r="BB239" s="30"/>
      <c r="BC239" s="30"/>
      <c r="BD239" s="30"/>
      <c r="BE239" s="30"/>
      <c r="BF239" s="30"/>
      <c r="BG239" s="30"/>
      <c r="BH239" s="30"/>
      <c r="BI239" s="30"/>
      <c r="BJ239" s="30"/>
      <c r="BK239" s="30"/>
      <c r="BL239" s="30"/>
      <c r="BM239" s="30"/>
      <c r="BN239" s="30"/>
      <c r="BO239" s="30"/>
      <c r="BP239" s="30"/>
      <c r="BQ239" s="30"/>
      <c r="BR239" s="30"/>
      <c r="BS239" s="30"/>
      <c r="BT239" s="30"/>
      <c r="BU239" s="30"/>
      <c r="BV239" s="30"/>
      <c r="BW239" s="30"/>
      <c r="BX239" s="30"/>
      <c r="BY239" s="30"/>
      <c r="BZ239" s="30"/>
      <c r="CA239" s="30"/>
      <c r="CB239" s="30"/>
      <c r="CC239" s="30"/>
      <c r="CD239" s="30"/>
      <c r="CE239" s="30"/>
      <c r="CF239" s="30"/>
      <c r="CG239" s="30"/>
      <c r="CH239" s="30"/>
      <c r="CI239" s="30"/>
      <c r="CJ239" s="30"/>
      <c r="CK239" s="30"/>
      <c r="CL239" s="30"/>
      <c r="CM239" s="30"/>
      <c r="CN239" s="30"/>
      <c r="CO239" s="30"/>
      <c r="CP239" s="30"/>
      <c r="CQ239" s="30"/>
      <c r="CR239" s="30"/>
      <c r="CS239" s="30"/>
      <c r="CT239" s="30"/>
      <c r="CU239" s="30"/>
      <c r="CV239" s="30"/>
      <c r="CW239" s="30"/>
      <c r="CX239" s="30"/>
      <c r="CY239" s="30"/>
      <c r="CZ239" s="30"/>
      <c r="DA239" s="30"/>
      <c r="DB239" s="30"/>
      <c r="DC239" s="30"/>
      <c r="DD239" s="30"/>
      <c r="DE239" s="30"/>
      <c r="DF239" s="30"/>
      <c r="DG239" s="30"/>
      <c r="DH239" s="30"/>
      <c r="DI239" s="30"/>
      <c r="DJ239" s="30"/>
      <c r="DK239" s="30"/>
      <c r="DL239" s="30"/>
      <c r="DM239" s="30"/>
      <c r="DN239" s="30"/>
      <c r="DO239" s="30"/>
      <c r="DP239" s="30"/>
      <c r="DQ239" s="30"/>
      <c r="DR239" s="30"/>
      <c r="DS239" s="30"/>
      <c r="DT239" s="30"/>
      <c r="DU239" s="30"/>
      <c r="DV239" s="30"/>
      <c r="DW239" s="30"/>
      <c r="DX239" s="30"/>
      <c r="DY239" s="30"/>
      <c r="DZ239" s="30"/>
      <c r="EA239" s="30"/>
      <c r="EB239" s="30"/>
      <c r="EC239" s="30"/>
      <c r="ED239" s="30"/>
      <c r="EE239" s="30"/>
      <c r="EF239" s="30"/>
      <c r="EG239" s="30"/>
      <c r="EH239" s="30"/>
      <c r="EI239" s="30"/>
      <c r="EJ239" s="30"/>
      <c r="EK239" s="30"/>
      <c r="EL239" s="30"/>
      <c r="EM239" s="30"/>
      <c r="EN239" s="30"/>
      <c r="EO239" s="30"/>
      <c r="EP239" s="30"/>
      <c r="EQ239" s="30"/>
      <c r="ER239" s="30"/>
      <c r="ES239" s="30"/>
      <c r="ET239" s="30"/>
      <c r="EU239" s="30"/>
      <c r="EV239" s="30"/>
      <c r="EW239" s="30"/>
      <c r="EX239" s="30"/>
      <c r="EY239" s="30"/>
      <c r="EZ239" s="30"/>
      <c r="FA239" s="30"/>
      <c r="FB239" s="30"/>
      <c r="FC239" s="30"/>
      <c r="FD239" s="30"/>
      <c r="FE239" s="30"/>
      <c r="FF239" s="30"/>
      <c r="FG239" s="30"/>
      <c r="FH239" s="30"/>
      <c r="FI239" s="30"/>
      <c r="FJ239" s="30"/>
      <c r="FK239" s="30"/>
      <c r="FL239" s="30"/>
      <c r="FM239" s="30"/>
      <c r="FN239" s="30"/>
      <c r="FO239" s="30"/>
      <c r="FP239" s="30"/>
      <c r="FQ239" s="30"/>
      <c r="FR239" s="30"/>
      <c r="FS239" s="30"/>
      <c r="FT239" s="30"/>
      <c r="FU239" s="30"/>
      <c r="FV239" s="30"/>
      <c r="FW239" s="30"/>
      <c r="FX239" s="30"/>
      <c r="FY239" s="30"/>
      <c r="FZ239" s="30"/>
      <c r="GA239" s="30"/>
      <c r="GB239" s="30"/>
      <c r="GC239" s="30"/>
      <c r="GD239" s="30"/>
      <c r="GE239" s="30"/>
      <c r="GF239" s="30"/>
      <c r="GG239" s="30"/>
      <c r="GH239" s="30"/>
      <c r="GI239" s="30"/>
      <c r="GJ239" s="30"/>
      <c r="GK239" s="30"/>
      <c r="GL239" s="30"/>
      <c r="GM239" s="30"/>
      <c r="GN239" s="30"/>
      <c r="GO239" s="30"/>
      <c r="GP239" s="30"/>
      <c r="GQ239" s="30"/>
      <c r="GR239" s="30"/>
      <c r="GS239" s="30"/>
      <c r="GT239" s="30"/>
      <c r="GU239" s="30"/>
      <c r="GV239" s="30"/>
      <c r="GW239" s="30"/>
      <c r="GX239" s="30"/>
      <c r="GY239" s="30"/>
      <c r="GZ239" s="30"/>
      <c r="HA239" s="30"/>
      <c r="HB239" s="30"/>
      <c r="HC239" s="30"/>
      <c r="HD239" s="30"/>
      <c r="HE239" s="30"/>
      <c r="HF239" s="30"/>
      <c r="HG239" s="30"/>
      <c r="HH239" s="30"/>
      <c r="HI239" s="30"/>
      <c r="HJ239" s="30"/>
      <c r="HK239" s="30"/>
      <c r="HL239" s="30"/>
      <c r="HM239" s="30"/>
      <c r="HN239" s="30"/>
      <c r="HO239" s="30"/>
      <c r="HP239" s="30"/>
      <c r="HQ239" s="30"/>
      <c r="HR239" s="30"/>
      <c r="HS239" s="30"/>
      <c r="HT239" s="30"/>
      <c r="HU239" s="30"/>
      <c r="HV239" s="30"/>
      <c r="HW239" s="30"/>
      <c r="HX239" s="30"/>
      <c r="HY239" s="30"/>
    </row>
    <row r="240" spans="1:233" customFormat="1" x14ac:dyDescent="0.2">
      <c r="A240" s="8" t="s">
        <v>65</v>
      </c>
      <c r="B240" s="91"/>
      <c r="C240" s="26"/>
      <c r="D240" s="23"/>
      <c r="E240" s="25"/>
      <c r="F240" s="78"/>
      <c r="G240" s="25"/>
      <c r="H240" s="69"/>
      <c r="I240" s="69"/>
      <c r="J240" s="67"/>
      <c r="K240" s="23"/>
      <c r="L240" s="22"/>
      <c r="M240" s="69"/>
      <c r="N240" s="78"/>
      <c r="O240" s="22"/>
      <c r="P240" s="46"/>
    </row>
    <row r="241" spans="1:233" customFormat="1" x14ac:dyDescent="0.2">
      <c r="A241" s="10" t="s">
        <v>17</v>
      </c>
      <c r="B241" s="15">
        <v>16766</v>
      </c>
      <c r="C241" s="17">
        <v>16767</v>
      </c>
      <c r="D241" s="19">
        <v>-1</v>
      </c>
      <c r="E241" s="18">
        <v>9485</v>
      </c>
      <c r="F241" s="65">
        <v>-1794</v>
      </c>
      <c r="G241" s="18">
        <v>2169</v>
      </c>
      <c r="H241" s="65">
        <v>658</v>
      </c>
      <c r="I241" s="65">
        <v>2002</v>
      </c>
      <c r="J241" s="17">
        <v>825</v>
      </c>
      <c r="K241" s="19">
        <f>E241+F241-J241</f>
        <v>6866</v>
      </c>
      <c r="L241" s="12">
        <f>K241+D241</f>
        <v>6865</v>
      </c>
      <c r="M241" s="65">
        <v>13218</v>
      </c>
      <c r="N241" s="65">
        <v>5121</v>
      </c>
      <c r="O241" s="12">
        <f>L241+(M241-N241)</f>
        <v>14962</v>
      </c>
      <c r="P241" s="46"/>
    </row>
    <row r="242" spans="1:233" s="30" customFormat="1" x14ac:dyDescent="0.2">
      <c r="A242" s="10" t="s">
        <v>18</v>
      </c>
      <c r="B242" s="18">
        <v>12428</v>
      </c>
      <c r="C242" s="17">
        <v>11098</v>
      </c>
      <c r="D242" s="19">
        <v>1330</v>
      </c>
      <c r="E242" s="18">
        <v>6675</v>
      </c>
      <c r="F242" s="65">
        <v>-6587</v>
      </c>
      <c r="G242" s="18">
        <v>1530</v>
      </c>
      <c r="H242" s="65">
        <v>544</v>
      </c>
      <c r="I242" s="65">
        <v>907</v>
      </c>
      <c r="J242" s="17">
        <v>1167</v>
      </c>
      <c r="K242" s="19">
        <f t="shared" ref="K242:K244" si="39">E242+F242-J242</f>
        <v>-1079</v>
      </c>
      <c r="L242" s="12">
        <f t="shared" ref="L242:L244" si="40">K242+D242</f>
        <v>251</v>
      </c>
      <c r="M242" s="65">
        <v>12221</v>
      </c>
      <c r="N242" s="65">
        <v>5454</v>
      </c>
      <c r="O242" s="12">
        <f t="shared" ref="O242:O244" si="41">L242+(M242-N242)</f>
        <v>7018</v>
      </c>
      <c r="P242" s="46"/>
      <c r="Q242"/>
      <c r="R242"/>
      <c r="S242"/>
      <c r="T242"/>
      <c r="U242"/>
      <c r="V242"/>
      <c r="W242"/>
      <c r="X242"/>
      <c r="Y242"/>
      <c r="Z242"/>
      <c r="AA242"/>
      <c r="AB242"/>
      <c r="AC242"/>
      <c r="AD242"/>
      <c r="AE242"/>
      <c r="AF242"/>
      <c r="AG242"/>
      <c r="AH242"/>
      <c r="AI242"/>
      <c r="AJ242"/>
      <c r="AK242"/>
      <c r="AL242"/>
      <c r="AM242"/>
      <c r="AN242"/>
      <c r="AO242"/>
      <c r="AP242"/>
      <c r="AQ242"/>
      <c r="AR242"/>
      <c r="AS242"/>
      <c r="AT242"/>
      <c r="AU242"/>
      <c r="AV242"/>
      <c r="AW242"/>
      <c r="AX242"/>
      <c r="AY242"/>
      <c r="AZ242"/>
      <c r="BA242"/>
      <c r="BB242"/>
      <c r="BC242"/>
      <c r="BD242"/>
      <c r="BE242"/>
      <c r="BF242"/>
      <c r="BG242"/>
      <c r="BH242"/>
      <c r="BI242"/>
      <c r="BJ242"/>
      <c r="BK242"/>
      <c r="BL242"/>
      <c r="BM242"/>
      <c r="BN242"/>
      <c r="BO242"/>
      <c r="BP242"/>
      <c r="BQ242"/>
      <c r="BR242"/>
      <c r="BS242"/>
      <c r="BT242"/>
      <c r="BU242"/>
      <c r="BV242"/>
      <c r="BW242"/>
      <c r="BX242"/>
      <c r="BY242"/>
      <c r="BZ242"/>
      <c r="CA242"/>
      <c r="CB242"/>
      <c r="CC242"/>
      <c r="CD242"/>
      <c r="CE242"/>
      <c r="CF242"/>
      <c r="CG242"/>
      <c r="CH242"/>
      <c r="CI242"/>
      <c r="CJ242"/>
      <c r="CK242"/>
      <c r="CL242"/>
      <c r="CM242"/>
      <c r="CN242"/>
      <c r="CO242"/>
      <c r="CP242"/>
      <c r="CQ242"/>
      <c r="CR242"/>
      <c r="CS242"/>
      <c r="CT242"/>
      <c r="CU242"/>
      <c r="CV242"/>
      <c r="CW242"/>
      <c r="CX242"/>
      <c r="CY242"/>
      <c r="CZ242"/>
      <c r="DA242"/>
      <c r="DB242"/>
      <c r="DC242"/>
      <c r="DD242"/>
      <c r="DE242"/>
      <c r="DF242"/>
      <c r="DG242"/>
      <c r="DH242"/>
      <c r="DI242"/>
      <c r="DJ242"/>
      <c r="DK242"/>
      <c r="DL242"/>
      <c r="DM242"/>
      <c r="DN242"/>
      <c r="DO242"/>
      <c r="DP242"/>
      <c r="DQ242"/>
      <c r="DR242"/>
      <c r="DS242"/>
      <c r="DT242"/>
      <c r="DU242"/>
      <c r="DV242"/>
      <c r="DW242"/>
      <c r="DX242"/>
      <c r="DY242"/>
      <c r="DZ242"/>
      <c r="EA242"/>
      <c r="EB242"/>
      <c r="EC242"/>
      <c r="ED242"/>
      <c r="EE242"/>
      <c r="EF242"/>
      <c r="EG242"/>
      <c r="EH242"/>
      <c r="EI242"/>
      <c r="EJ242"/>
      <c r="EK242"/>
      <c r="EL242"/>
      <c r="EM242"/>
      <c r="EN242"/>
      <c r="EO242"/>
      <c r="EP242"/>
      <c r="EQ242"/>
      <c r="ER242"/>
      <c r="ES242"/>
      <c r="ET242"/>
      <c r="EU242"/>
      <c r="EV242"/>
      <c r="EW242"/>
      <c r="EX242"/>
      <c r="EY242"/>
      <c r="EZ242"/>
      <c r="FA242"/>
      <c r="FB242"/>
      <c r="FC242"/>
      <c r="FD242"/>
      <c r="FE242"/>
      <c r="FF242"/>
      <c r="FG242"/>
      <c r="FH242"/>
      <c r="FI242"/>
      <c r="FJ242"/>
      <c r="FK242"/>
      <c r="FL242"/>
      <c r="FM242"/>
      <c r="FN242"/>
      <c r="FO242"/>
      <c r="FP242"/>
      <c r="FQ242"/>
      <c r="FR242"/>
      <c r="FS242"/>
      <c r="FT242"/>
      <c r="FU242"/>
      <c r="FV242"/>
      <c r="FW242"/>
      <c r="FX242"/>
      <c r="FY242"/>
      <c r="FZ242"/>
      <c r="GA242"/>
      <c r="GB242"/>
      <c r="GC242"/>
      <c r="GD242"/>
      <c r="GE242"/>
      <c r="GF242"/>
      <c r="GG242"/>
      <c r="GH242"/>
      <c r="GI242"/>
      <c r="GJ242"/>
      <c r="GK242"/>
      <c r="GL242"/>
      <c r="GM242"/>
      <c r="GN242"/>
      <c r="GO242"/>
      <c r="GP242"/>
      <c r="GQ242"/>
      <c r="GR242"/>
      <c r="GS242"/>
      <c r="GT242"/>
      <c r="GU242"/>
      <c r="GV242"/>
      <c r="GW242"/>
      <c r="GX242"/>
      <c r="GY242"/>
      <c r="GZ242"/>
      <c r="HA242"/>
      <c r="HB242"/>
      <c r="HC242"/>
      <c r="HD242"/>
      <c r="HE242"/>
      <c r="HF242"/>
      <c r="HG242"/>
      <c r="HH242"/>
      <c r="HI242"/>
      <c r="HJ242"/>
      <c r="HK242"/>
      <c r="HL242"/>
      <c r="HM242"/>
      <c r="HN242"/>
      <c r="HO242"/>
      <c r="HP242"/>
      <c r="HQ242"/>
      <c r="HR242"/>
      <c r="HS242"/>
      <c r="HT242"/>
      <c r="HU242"/>
      <c r="HV242"/>
      <c r="HW242"/>
      <c r="HX242"/>
      <c r="HY242"/>
    </row>
    <row r="243" spans="1:233" customFormat="1" ht="15.75" customHeight="1" x14ac:dyDescent="0.2">
      <c r="A243" s="10" t="s">
        <v>15</v>
      </c>
      <c r="B243" s="15">
        <v>15768</v>
      </c>
      <c r="C243" s="13">
        <v>12608</v>
      </c>
      <c r="D243" s="19">
        <v>3160</v>
      </c>
      <c r="E243" s="15">
        <v>5917</v>
      </c>
      <c r="F243" s="54">
        <v>-220</v>
      </c>
      <c r="G243" s="15">
        <v>1617</v>
      </c>
      <c r="H243" s="54">
        <v>545</v>
      </c>
      <c r="I243" s="54">
        <v>878</v>
      </c>
      <c r="J243" s="13">
        <v>1284</v>
      </c>
      <c r="K243" s="19">
        <f t="shared" si="39"/>
        <v>4413</v>
      </c>
      <c r="L243" s="12">
        <f t="shared" si="40"/>
        <v>7573</v>
      </c>
      <c r="M243" s="54">
        <v>12208</v>
      </c>
      <c r="N243" s="54">
        <v>5594</v>
      </c>
      <c r="O243" s="12">
        <f t="shared" si="41"/>
        <v>14187</v>
      </c>
      <c r="P243" s="46"/>
    </row>
    <row r="244" spans="1:233" customFormat="1" ht="13.5" thickBot="1" x14ac:dyDescent="0.25">
      <c r="A244" s="10" t="s">
        <v>16</v>
      </c>
      <c r="B244" s="15">
        <v>19013</v>
      </c>
      <c r="C244" s="13">
        <v>15059</v>
      </c>
      <c r="D244" s="19">
        <v>3954</v>
      </c>
      <c r="E244" s="15">
        <v>8387</v>
      </c>
      <c r="F244" s="54">
        <v>1480</v>
      </c>
      <c r="G244" s="15">
        <v>1485</v>
      </c>
      <c r="H244" s="54">
        <v>552</v>
      </c>
      <c r="I244" s="54">
        <v>1627</v>
      </c>
      <c r="J244" s="13">
        <v>410</v>
      </c>
      <c r="K244" s="19">
        <f t="shared" si="39"/>
        <v>9457</v>
      </c>
      <c r="L244" s="12">
        <f t="shared" si="40"/>
        <v>13411</v>
      </c>
      <c r="M244" s="54">
        <v>13214</v>
      </c>
      <c r="N244" s="54">
        <v>5177</v>
      </c>
      <c r="O244" s="12">
        <f t="shared" si="41"/>
        <v>21448</v>
      </c>
      <c r="P244" s="46"/>
    </row>
    <row r="245" spans="1:233" customFormat="1" ht="13.5" thickBot="1" x14ac:dyDescent="0.25">
      <c r="A245" s="38" t="s">
        <v>1</v>
      </c>
      <c r="B245" s="44">
        <f t="shared" ref="B245:O245" si="42">SUM(B241:B244)</f>
        <v>63975</v>
      </c>
      <c r="C245" s="40">
        <f t="shared" si="42"/>
        <v>55532</v>
      </c>
      <c r="D245" s="41">
        <f t="shared" si="42"/>
        <v>8443</v>
      </c>
      <c r="E245" s="44">
        <f t="shared" si="42"/>
        <v>30464</v>
      </c>
      <c r="F245" s="39">
        <f t="shared" si="42"/>
        <v>-7121</v>
      </c>
      <c r="G245" s="44">
        <f t="shared" si="42"/>
        <v>6801</v>
      </c>
      <c r="H245" s="39">
        <f t="shared" si="42"/>
        <v>2299</v>
      </c>
      <c r="I245" s="39">
        <f t="shared" si="42"/>
        <v>5414</v>
      </c>
      <c r="J245" s="40">
        <f t="shared" si="42"/>
        <v>3686</v>
      </c>
      <c r="K245" s="41">
        <f t="shared" si="42"/>
        <v>19657</v>
      </c>
      <c r="L245" s="42">
        <f t="shared" si="42"/>
        <v>28100</v>
      </c>
      <c r="M245" s="39">
        <f t="shared" si="42"/>
        <v>50861</v>
      </c>
      <c r="N245" s="39">
        <f t="shared" si="42"/>
        <v>21346</v>
      </c>
      <c r="O245" s="42">
        <f t="shared" si="42"/>
        <v>57615</v>
      </c>
      <c r="P245" s="46"/>
      <c r="Q245" s="30"/>
      <c r="R245" s="30"/>
      <c r="S245" s="30"/>
      <c r="T245" s="30"/>
      <c r="U245" s="30"/>
      <c r="V245" s="30"/>
      <c r="W245" s="30"/>
      <c r="X245" s="30"/>
      <c r="Y245" s="30"/>
      <c r="Z245" s="30"/>
      <c r="AA245" s="30"/>
      <c r="AB245" s="30"/>
      <c r="AC245" s="30"/>
      <c r="AD245" s="30"/>
      <c r="AE245" s="30"/>
      <c r="AF245" s="30"/>
      <c r="AG245" s="30"/>
      <c r="AH245" s="30"/>
      <c r="AI245" s="30"/>
      <c r="AJ245" s="30"/>
      <c r="AK245" s="30"/>
      <c r="AL245" s="30"/>
      <c r="AM245" s="30"/>
      <c r="AN245" s="30"/>
      <c r="AO245" s="30"/>
      <c r="AP245" s="30"/>
      <c r="AQ245" s="30"/>
      <c r="AR245" s="30"/>
      <c r="AS245" s="30"/>
      <c r="AT245" s="30"/>
      <c r="AU245" s="30"/>
      <c r="AV245" s="30"/>
      <c r="AW245" s="30"/>
      <c r="AX245" s="30"/>
      <c r="AY245" s="30"/>
      <c r="AZ245" s="30"/>
      <c r="BA245" s="30"/>
      <c r="BB245" s="30"/>
      <c r="BC245" s="30"/>
      <c r="BD245" s="30"/>
      <c r="BE245" s="30"/>
      <c r="BF245" s="30"/>
      <c r="BG245" s="30"/>
      <c r="BH245" s="30"/>
      <c r="BI245" s="30"/>
      <c r="BJ245" s="30"/>
      <c r="BK245" s="30"/>
      <c r="BL245" s="30"/>
      <c r="BM245" s="30"/>
      <c r="BN245" s="30"/>
      <c r="BO245" s="30"/>
      <c r="BP245" s="30"/>
      <c r="BQ245" s="30"/>
      <c r="BR245" s="30"/>
      <c r="BS245" s="30"/>
      <c r="BT245" s="30"/>
      <c r="BU245" s="30"/>
      <c r="BV245" s="30"/>
      <c r="BW245" s="30"/>
      <c r="BX245" s="30"/>
      <c r="BY245" s="30"/>
      <c r="BZ245" s="30"/>
      <c r="CA245" s="30"/>
      <c r="CB245" s="30"/>
      <c r="CC245" s="30"/>
      <c r="CD245" s="30"/>
      <c r="CE245" s="30"/>
      <c r="CF245" s="30"/>
      <c r="CG245" s="30"/>
      <c r="CH245" s="30"/>
      <c r="CI245" s="30"/>
      <c r="CJ245" s="30"/>
      <c r="CK245" s="30"/>
      <c r="CL245" s="30"/>
      <c r="CM245" s="30"/>
      <c r="CN245" s="30"/>
      <c r="CO245" s="30"/>
      <c r="CP245" s="30"/>
      <c r="CQ245" s="30"/>
      <c r="CR245" s="30"/>
      <c r="CS245" s="30"/>
      <c r="CT245" s="30"/>
      <c r="CU245" s="30"/>
      <c r="CV245" s="30"/>
      <c r="CW245" s="30"/>
      <c r="CX245" s="30"/>
      <c r="CY245" s="30"/>
      <c r="CZ245" s="30"/>
      <c r="DA245" s="30"/>
      <c r="DB245" s="30"/>
      <c r="DC245" s="30"/>
      <c r="DD245" s="30"/>
      <c r="DE245" s="30"/>
      <c r="DF245" s="30"/>
      <c r="DG245" s="30"/>
      <c r="DH245" s="30"/>
      <c r="DI245" s="30"/>
      <c r="DJ245" s="30"/>
      <c r="DK245" s="30"/>
      <c r="DL245" s="30"/>
      <c r="DM245" s="30"/>
      <c r="DN245" s="30"/>
      <c r="DO245" s="30"/>
      <c r="DP245" s="30"/>
      <c r="DQ245" s="30"/>
      <c r="DR245" s="30"/>
      <c r="DS245" s="30"/>
      <c r="DT245" s="30"/>
      <c r="DU245" s="30"/>
      <c r="DV245" s="30"/>
      <c r="DW245" s="30"/>
      <c r="DX245" s="30"/>
      <c r="DY245" s="30"/>
      <c r="DZ245" s="30"/>
      <c r="EA245" s="30"/>
      <c r="EB245" s="30"/>
      <c r="EC245" s="30"/>
      <c r="ED245" s="30"/>
      <c r="EE245" s="30"/>
      <c r="EF245" s="30"/>
      <c r="EG245" s="30"/>
      <c r="EH245" s="30"/>
      <c r="EI245" s="30"/>
      <c r="EJ245" s="30"/>
      <c r="EK245" s="30"/>
      <c r="EL245" s="30"/>
      <c r="EM245" s="30"/>
      <c r="EN245" s="30"/>
      <c r="EO245" s="30"/>
      <c r="EP245" s="30"/>
      <c r="EQ245" s="30"/>
      <c r="ER245" s="30"/>
      <c r="ES245" s="30"/>
      <c r="ET245" s="30"/>
      <c r="EU245" s="30"/>
      <c r="EV245" s="30"/>
      <c r="EW245" s="30"/>
      <c r="EX245" s="30"/>
      <c r="EY245" s="30"/>
      <c r="EZ245" s="30"/>
      <c r="FA245" s="30"/>
      <c r="FB245" s="30"/>
      <c r="FC245" s="30"/>
      <c r="FD245" s="30"/>
      <c r="FE245" s="30"/>
      <c r="FF245" s="30"/>
      <c r="FG245" s="30"/>
      <c r="FH245" s="30"/>
      <c r="FI245" s="30"/>
      <c r="FJ245" s="30"/>
      <c r="FK245" s="30"/>
      <c r="FL245" s="30"/>
      <c r="FM245" s="30"/>
      <c r="FN245" s="30"/>
      <c r="FO245" s="30"/>
      <c r="FP245" s="30"/>
      <c r="FQ245" s="30"/>
      <c r="FR245" s="30"/>
      <c r="FS245" s="30"/>
      <c r="FT245" s="30"/>
      <c r="FU245" s="30"/>
      <c r="FV245" s="30"/>
      <c r="FW245" s="30"/>
      <c r="FX245" s="30"/>
      <c r="FY245" s="30"/>
      <c r="FZ245" s="30"/>
      <c r="GA245" s="30"/>
      <c r="GB245" s="30"/>
      <c r="GC245" s="30"/>
      <c r="GD245" s="30"/>
      <c r="GE245" s="30"/>
      <c r="GF245" s="30"/>
      <c r="GG245" s="30"/>
      <c r="GH245" s="30"/>
      <c r="GI245" s="30"/>
      <c r="GJ245" s="30"/>
      <c r="GK245" s="30"/>
      <c r="GL245" s="30"/>
      <c r="GM245" s="30"/>
      <c r="GN245" s="30"/>
      <c r="GO245" s="30"/>
      <c r="GP245" s="30"/>
      <c r="GQ245" s="30"/>
      <c r="GR245" s="30"/>
      <c r="GS245" s="30"/>
      <c r="GT245" s="30"/>
      <c r="GU245" s="30"/>
      <c r="GV245" s="30"/>
      <c r="GW245" s="30"/>
      <c r="GX245" s="30"/>
      <c r="GY245" s="30"/>
      <c r="GZ245" s="30"/>
      <c r="HA245" s="30"/>
      <c r="HB245" s="30"/>
      <c r="HC245" s="30"/>
      <c r="HD245" s="30"/>
      <c r="HE245" s="30"/>
      <c r="HF245" s="30"/>
      <c r="HG245" s="30"/>
      <c r="HH245" s="30"/>
      <c r="HI245" s="30"/>
      <c r="HJ245" s="30"/>
      <c r="HK245" s="30"/>
      <c r="HL245" s="30"/>
      <c r="HM245" s="30"/>
      <c r="HN245" s="30"/>
      <c r="HO245" s="30"/>
      <c r="HP245" s="30"/>
      <c r="HQ245" s="30"/>
      <c r="HR245" s="30"/>
      <c r="HS245" s="30"/>
      <c r="HT245" s="30"/>
      <c r="HU245" s="30"/>
      <c r="HV245" s="30"/>
      <c r="HW245" s="30"/>
      <c r="HX245" s="30"/>
      <c r="HY245" s="30"/>
    </row>
    <row r="246" spans="1:233" customFormat="1" x14ac:dyDescent="0.2">
      <c r="A246" s="8" t="s">
        <v>66</v>
      </c>
      <c r="B246" s="91"/>
      <c r="C246" s="26"/>
      <c r="D246" s="23"/>
      <c r="E246" s="25"/>
      <c r="F246" s="78"/>
      <c r="G246" s="25"/>
      <c r="H246" s="69"/>
      <c r="I246" s="69"/>
      <c r="J246" s="67"/>
      <c r="K246" s="66"/>
      <c r="L246" s="22"/>
      <c r="M246" s="69"/>
      <c r="N246" s="78"/>
      <c r="O246" s="22"/>
      <c r="P246" s="46"/>
    </row>
    <row r="247" spans="1:233" x14ac:dyDescent="0.2">
      <c r="A247" s="10" t="s">
        <v>17</v>
      </c>
      <c r="B247" s="94">
        <v>22147</v>
      </c>
      <c r="C247" s="60">
        <v>18189</v>
      </c>
      <c r="D247" s="59">
        <v>3958</v>
      </c>
      <c r="E247" s="94">
        <v>8971</v>
      </c>
      <c r="F247" s="70">
        <v>1597</v>
      </c>
      <c r="G247" s="94">
        <v>3128</v>
      </c>
      <c r="H247" s="97">
        <v>655</v>
      </c>
      <c r="I247" s="70">
        <v>1886</v>
      </c>
      <c r="J247" s="58">
        <v>1897</v>
      </c>
      <c r="K247" s="19">
        <f>E247+F247-J247</f>
        <v>8671</v>
      </c>
      <c r="L247" s="12">
        <f>K247+D247</f>
        <v>12629</v>
      </c>
      <c r="M247" s="70">
        <v>13410</v>
      </c>
      <c r="N247" s="70">
        <v>5123</v>
      </c>
      <c r="O247" s="12">
        <f>L247+(M247-N247)</f>
        <v>20916</v>
      </c>
      <c r="P247" s="46"/>
    </row>
    <row r="248" spans="1:233" s="30" customFormat="1" x14ac:dyDescent="0.2">
      <c r="A248" s="10" t="s">
        <v>18</v>
      </c>
      <c r="B248" s="15">
        <v>15797</v>
      </c>
      <c r="C248" s="55">
        <v>10901</v>
      </c>
      <c r="D248" s="19">
        <v>4896</v>
      </c>
      <c r="E248" s="15">
        <v>7689</v>
      </c>
      <c r="F248" s="54">
        <v>1513</v>
      </c>
      <c r="G248" s="15">
        <v>1666</v>
      </c>
      <c r="H248" s="85">
        <v>532</v>
      </c>
      <c r="I248" s="54">
        <v>808</v>
      </c>
      <c r="J248" s="13">
        <v>1390</v>
      </c>
      <c r="K248" s="19">
        <f t="shared" ref="K248:K250" si="43">E248+F248-J248</f>
        <v>7812</v>
      </c>
      <c r="L248" s="12">
        <f t="shared" ref="L248:L250" si="44">K248+D248</f>
        <v>12708</v>
      </c>
      <c r="M248" s="54">
        <v>12231</v>
      </c>
      <c r="N248" s="54">
        <v>5374</v>
      </c>
      <c r="O248" s="12">
        <f t="shared" ref="O248:O250" si="45">L248+(M248-N248)</f>
        <v>19565</v>
      </c>
      <c r="P248"/>
      <c r="Q248"/>
      <c r="R248"/>
      <c r="S248"/>
      <c r="T248"/>
      <c r="U248"/>
      <c r="V248"/>
      <c r="W248"/>
      <c r="X248"/>
      <c r="Y248"/>
      <c r="Z248"/>
      <c r="AA248"/>
      <c r="AB248"/>
      <c r="AC248"/>
      <c r="AD248"/>
      <c r="AE248"/>
      <c r="AF248"/>
      <c r="AG248"/>
      <c r="AH248"/>
      <c r="AI248"/>
      <c r="AJ248"/>
      <c r="AK248"/>
      <c r="AL248"/>
      <c r="AM248"/>
      <c r="AN248"/>
      <c r="AO248"/>
      <c r="AP248"/>
      <c r="AQ248"/>
      <c r="AR248"/>
      <c r="AS248"/>
      <c r="AT248"/>
      <c r="AU248"/>
      <c r="AV248"/>
      <c r="AW248"/>
      <c r="AX248"/>
      <c r="AY248"/>
      <c r="AZ248"/>
      <c r="BA248"/>
      <c r="BB248"/>
      <c r="BC248"/>
      <c r="BD248"/>
      <c r="BE248"/>
      <c r="BF248"/>
      <c r="BG248"/>
      <c r="BH248"/>
      <c r="BI248"/>
      <c r="BJ248"/>
      <c r="BK248"/>
      <c r="BL248"/>
      <c r="BM248"/>
      <c r="BN248"/>
      <c r="BO248"/>
      <c r="BP248"/>
      <c r="BQ248"/>
      <c r="BR248"/>
      <c r="BS248"/>
      <c r="BT248"/>
      <c r="BU248"/>
      <c r="BV248"/>
      <c r="BW248"/>
      <c r="BX248"/>
      <c r="BY248"/>
      <c r="BZ248"/>
      <c r="CA248"/>
      <c r="CB248"/>
      <c r="CC248"/>
      <c r="CD248"/>
      <c r="CE248"/>
      <c r="CF248"/>
      <c r="CG248"/>
      <c r="CH248"/>
      <c r="CI248"/>
      <c r="CJ248"/>
      <c r="CK248"/>
      <c r="CL248"/>
      <c r="CM248"/>
      <c r="CN248"/>
      <c r="CO248"/>
      <c r="CP248"/>
      <c r="CQ248"/>
      <c r="CR248"/>
      <c r="CS248"/>
      <c r="CT248"/>
      <c r="CU248"/>
      <c r="CV248"/>
      <c r="CW248"/>
      <c r="CX248"/>
      <c r="CY248"/>
      <c r="CZ248"/>
      <c r="DA248"/>
      <c r="DB248"/>
      <c r="DC248"/>
      <c r="DD248"/>
      <c r="DE248"/>
      <c r="DF248"/>
      <c r="DG248"/>
      <c r="DH248"/>
      <c r="DI248"/>
      <c r="DJ248"/>
      <c r="DK248"/>
      <c r="DL248"/>
      <c r="DM248"/>
      <c r="DN248"/>
      <c r="DO248"/>
      <c r="DP248"/>
      <c r="DQ248"/>
      <c r="DR248"/>
      <c r="DS248"/>
      <c r="DT248"/>
      <c r="DU248"/>
      <c r="DV248"/>
      <c r="DW248"/>
      <c r="DX248"/>
      <c r="DY248"/>
      <c r="DZ248"/>
      <c r="EA248"/>
      <c r="EB248"/>
      <c r="EC248"/>
      <c r="ED248"/>
      <c r="EE248"/>
      <c r="EF248"/>
      <c r="EG248"/>
      <c r="EH248"/>
      <c r="EI248"/>
      <c r="EJ248"/>
      <c r="EK248"/>
      <c r="EL248"/>
      <c r="EM248"/>
      <c r="EN248"/>
      <c r="EO248"/>
      <c r="EP248"/>
      <c r="EQ248"/>
      <c r="ER248"/>
      <c r="ES248"/>
      <c r="ET248"/>
      <c r="EU248"/>
      <c r="EV248"/>
      <c r="EW248"/>
      <c r="EX248"/>
      <c r="EY248"/>
      <c r="EZ248"/>
      <c r="FA248"/>
      <c r="FB248"/>
      <c r="FC248"/>
      <c r="FD248"/>
      <c r="FE248"/>
      <c r="FF248"/>
      <c r="FG248"/>
      <c r="FH248"/>
      <c r="FI248"/>
      <c r="FJ248"/>
      <c r="FK248"/>
      <c r="FL248"/>
      <c r="FM248"/>
      <c r="FN248"/>
      <c r="FO248"/>
      <c r="FP248"/>
      <c r="FQ248"/>
      <c r="FR248"/>
      <c r="FS248"/>
      <c r="FT248"/>
      <c r="FU248"/>
      <c r="FV248"/>
      <c r="FW248"/>
      <c r="FX248"/>
      <c r="FY248"/>
      <c r="FZ248"/>
      <c r="GA248"/>
      <c r="GB248"/>
      <c r="GC248"/>
      <c r="GD248"/>
      <c r="GE248"/>
      <c r="GF248"/>
      <c r="GG248"/>
      <c r="GH248"/>
      <c r="GI248"/>
      <c r="GJ248"/>
      <c r="GK248"/>
      <c r="GL248"/>
      <c r="GM248"/>
      <c r="GN248"/>
      <c r="GO248"/>
      <c r="GP248"/>
      <c r="GQ248"/>
      <c r="GR248"/>
      <c r="GS248"/>
      <c r="GT248"/>
      <c r="GU248"/>
      <c r="GV248"/>
      <c r="GW248"/>
      <c r="GX248"/>
      <c r="GY248"/>
      <c r="GZ248"/>
      <c r="HA248"/>
      <c r="HB248"/>
      <c r="HC248"/>
      <c r="HD248"/>
      <c r="HE248"/>
      <c r="HF248"/>
      <c r="HG248"/>
      <c r="HH248"/>
    </row>
    <row r="249" spans="1:233" customFormat="1" x14ac:dyDescent="0.2">
      <c r="A249" s="10" t="s">
        <v>15</v>
      </c>
      <c r="B249" s="15">
        <v>22632</v>
      </c>
      <c r="C249" s="56">
        <v>12201</v>
      </c>
      <c r="D249" s="19">
        <v>10431</v>
      </c>
      <c r="E249" s="18">
        <v>7518</v>
      </c>
      <c r="F249" s="54">
        <v>1585</v>
      </c>
      <c r="G249" s="18">
        <v>1654</v>
      </c>
      <c r="H249" s="92">
        <v>517</v>
      </c>
      <c r="I249" s="65">
        <v>801</v>
      </c>
      <c r="J249" s="17">
        <v>1370</v>
      </c>
      <c r="K249" s="19">
        <f t="shared" si="43"/>
        <v>7733</v>
      </c>
      <c r="L249" s="12">
        <f t="shared" si="44"/>
        <v>18164</v>
      </c>
      <c r="M249" s="54">
        <v>12410</v>
      </c>
      <c r="N249" s="54">
        <v>5720</v>
      </c>
      <c r="O249" s="12">
        <f t="shared" si="45"/>
        <v>24854</v>
      </c>
    </row>
    <row r="250" spans="1:233" customFormat="1" ht="13.5" thickBot="1" x14ac:dyDescent="0.25">
      <c r="A250" s="10" t="s">
        <v>16</v>
      </c>
      <c r="B250" s="18">
        <v>26008</v>
      </c>
      <c r="C250" s="56">
        <v>17641</v>
      </c>
      <c r="D250" s="19">
        <v>8367</v>
      </c>
      <c r="E250" s="18">
        <v>10385</v>
      </c>
      <c r="F250" s="65">
        <v>3141</v>
      </c>
      <c r="G250" s="18">
        <v>1777</v>
      </c>
      <c r="H250" s="92">
        <v>516</v>
      </c>
      <c r="I250" s="65">
        <v>1486</v>
      </c>
      <c r="J250" s="17">
        <v>807</v>
      </c>
      <c r="K250" s="19">
        <f t="shared" si="43"/>
        <v>12719</v>
      </c>
      <c r="L250" s="12">
        <f t="shared" si="44"/>
        <v>21086</v>
      </c>
      <c r="M250" s="54">
        <v>13290</v>
      </c>
      <c r="N250" s="54">
        <v>5336</v>
      </c>
      <c r="O250" s="12">
        <f t="shared" si="45"/>
        <v>29040</v>
      </c>
    </row>
    <row r="251" spans="1:233" customFormat="1" ht="13.5" thickBot="1" x14ac:dyDescent="0.25">
      <c r="A251" s="38" t="s">
        <v>1</v>
      </c>
      <c r="B251" s="44">
        <f t="shared" ref="B251:O251" si="46">SUM(B247:B250)</f>
        <v>86584</v>
      </c>
      <c r="C251" s="40">
        <f t="shared" si="46"/>
        <v>58932</v>
      </c>
      <c r="D251" s="41">
        <f t="shared" si="46"/>
        <v>27652</v>
      </c>
      <c r="E251" s="44">
        <f t="shared" si="46"/>
        <v>34563</v>
      </c>
      <c r="F251" s="39">
        <f t="shared" si="46"/>
        <v>7836</v>
      </c>
      <c r="G251" s="44">
        <f t="shared" si="46"/>
        <v>8225</v>
      </c>
      <c r="H251" s="39">
        <f t="shared" si="46"/>
        <v>2220</v>
      </c>
      <c r="I251" s="39">
        <f t="shared" si="46"/>
        <v>4981</v>
      </c>
      <c r="J251" s="40">
        <f t="shared" si="46"/>
        <v>5464</v>
      </c>
      <c r="K251" s="41">
        <f t="shared" si="46"/>
        <v>36935</v>
      </c>
      <c r="L251" s="42">
        <f t="shared" si="46"/>
        <v>64587</v>
      </c>
      <c r="M251" s="39">
        <f t="shared" si="46"/>
        <v>51341</v>
      </c>
      <c r="N251" s="39">
        <f t="shared" si="46"/>
        <v>21553</v>
      </c>
      <c r="O251" s="42">
        <f t="shared" si="46"/>
        <v>94375</v>
      </c>
      <c r="P251" s="30"/>
      <c r="Q251" s="30"/>
      <c r="R251" s="30"/>
      <c r="S251" s="30"/>
      <c r="T251" s="30"/>
      <c r="U251" s="30"/>
      <c r="V251" s="30"/>
      <c r="W251" s="30"/>
      <c r="X251" s="30"/>
      <c r="Y251" s="30"/>
      <c r="Z251" s="30"/>
      <c r="AA251" s="30"/>
      <c r="AB251" s="30"/>
      <c r="AC251" s="30"/>
      <c r="AD251" s="30"/>
      <c r="AE251" s="30"/>
      <c r="AF251" s="30"/>
      <c r="AG251" s="30"/>
      <c r="AH251" s="30"/>
      <c r="AI251" s="30"/>
      <c r="AJ251" s="30"/>
      <c r="AK251" s="30"/>
      <c r="AL251" s="30"/>
      <c r="AM251" s="30"/>
      <c r="AN251" s="30"/>
      <c r="AO251" s="30"/>
      <c r="AP251" s="30"/>
      <c r="AQ251" s="30"/>
      <c r="AR251" s="30"/>
      <c r="AS251" s="30"/>
      <c r="AT251" s="30"/>
      <c r="AU251" s="30"/>
      <c r="AV251" s="30"/>
      <c r="AW251" s="30"/>
      <c r="AX251" s="30"/>
      <c r="AY251" s="30"/>
      <c r="AZ251" s="30"/>
      <c r="BA251" s="30"/>
      <c r="BB251" s="30"/>
      <c r="BC251" s="30"/>
      <c r="BD251" s="30"/>
      <c r="BE251" s="30"/>
      <c r="BF251" s="30"/>
      <c r="BG251" s="30"/>
      <c r="BH251" s="30"/>
      <c r="BI251" s="30"/>
      <c r="BJ251" s="30"/>
      <c r="BK251" s="30"/>
      <c r="BL251" s="30"/>
      <c r="BM251" s="30"/>
      <c r="BN251" s="30"/>
      <c r="BO251" s="30"/>
      <c r="BP251" s="30"/>
      <c r="BQ251" s="30"/>
      <c r="BR251" s="30"/>
      <c r="BS251" s="30"/>
      <c r="BT251" s="30"/>
      <c r="BU251" s="30"/>
      <c r="BV251" s="30"/>
      <c r="BW251" s="30"/>
      <c r="BX251" s="30"/>
      <c r="BY251" s="30"/>
      <c r="BZ251" s="30"/>
      <c r="CA251" s="30"/>
      <c r="CB251" s="30"/>
      <c r="CC251" s="30"/>
      <c r="CD251" s="30"/>
      <c r="CE251" s="30"/>
      <c r="CF251" s="30"/>
      <c r="CG251" s="30"/>
      <c r="CH251" s="30"/>
      <c r="CI251" s="30"/>
      <c r="CJ251" s="30"/>
      <c r="CK251" s="30"/>
      <c r="CL251" s="30"/>
      <c r="CM251" s="30"/>
      <c r="CN251" s="30"/>
      <c r="CO251" s="30"/>
      <c r="CP251" s="30"/>
      <c r="CQ251" s="30"/>
      <c r="CR251" s="30"/>
      <c r="CS251" s="30"/>
      <c r="CT251" s="30"/>
      <c r="CU251" s="30"/>
      <c r="CV251" s="30"/>
      <c r="CW251" s="30"/>
      <c r="CX251" s="30"/>
      <c r="CY251" s="30"/>
      <c r="CZ251" s="30"/>
      <c r="DA251" s="30"/>
      <c r="DB251" s="30"/>
      <c r="DC251" s="30"/>
      <c r="DD251" s="30"/>
      <c r="DE251" s="30"/>
      <c r="DF251" s="30"/>
      <c r="DG251" s="30"/>
      <c r="DH251" s="30"/>
      <c r="DI251" s="30"/>
      <c r="DJ251" s="30"/>
      <c r="DK251" s="30"/>
      <c r="DL251" s="30"/>
      <c r="DM251" s="30"/>
      <c r="DN251" s="30"/>
      <c r="DO251" s="30"/>
      <c r="DP251" s="30"/>
      <c r="DQ251" s="30"/>
      <c r="DR251" s="30"/>
      <c r="DS251" s="30"/>
      <c r="DT251" s="30"/>
      <c r="DU251" s="30"/>
      <c r="DV251" s="30"/>
      <c r="DW251" s="30"/>
      <c r="DX251" s="30"/>
      <c r="DY251" s="30"/>
      <c r="DZ251" s="30"/>
      <c r="EA251" s="30"/>
      <c r="EB251" s="30"/>
      <c r="EC251" s="30"/>
      <c r="ED251" s="30"/>
      <c r="EE251" s="30"/>
      <c r="EF251" s="30"/>
      <c r="EG251" s="30"/>
      <c r="EH251" s="30"/>
      <c r="EI251" s="30"/>
      <c r="EJ251" s="30"/>
      <c r="EK251" s="30"/>
      <c r="EL251" s="30"/>
      <c r="EM251" s="30"/>
      <c r="EN251" s="30"/>
      <c r="EO251" s="30"/>
      <c r="EP251" s="30"/>
      <c r="EQ251" s="30"/>
      <c r="ER251" s="30"/>
      <c r="ES251" s="30"/>
      <c r="ET251" s="30"/>
      <c r="EU251" s="30"/>
      <c r="EV251" s="30"/>
      <c r="EW251" s="30"/>
      <c r="EX251" s="30"/>
      <c r="EY251" s="30"/>
      <c r="EZ251" s="30"/>
      <c r="FA251" s="30"/>
      <c r="FB251" s="30"/>
      <c r="FC251" s="30"/>
      <c r="FD251" s="30"/>
      <c r="FE251" s="30"/>
      <c r="FF251" s="30"/>
      <c r="FG251" s="30"/>
      <c r="FH251" s="30"/>
      <c r="FI251" s="30"/>
      <c r="FJ251" s="30"/>
      <c r="FK251" s="30"/>
      <c r="FL251" s="30"/>
      <c r="FM251" s="30"/>
      <c r="FN251" s="30"/>
      <c r="FO251" s="30"/>
      <c r="FP251" s="30"/>
      <c r="FQ251" s="30"/>
      <c r="FR251" s="30"/>
      <c r="FS251" s="30"/>
      <c r="FT251" s="30"/>
      <c r="FU251" s="30"/>
      <c r="FV251" s="30"/>
      <c r="FW251" s="30"/>
      <c r="FX251" s="30"/>
      <c r="FY251" s="30"/>
      <c r="FZ251" s="30"/>
      <c r="GA251" s="30"/>
      <c r="GB251" s="30"/>
      <c r="GC251" s="30"/>
    </row>
    <row r="252" spans="1:233" customFormat="1" x14ac:dyDescent="0.2">
      <c r="A252" s="8" t="s">
        <v>67</v>
      </c>
      <c r="B252" s="91"/>
      <c r="C252" s="26"/>
      <c r="D252" s="23"/>
      <c r="E252" s="25"/>
      <c r="F252" s="78"/>
      <c r="G252" s="25"/>
      <c r="H252" s="69"/>
      <c r="I252" s="69"/>
      <c r="J252" s="67"/>
      <c r="K252" s="66"/>
      <c r="L252" s="22"/>
      <c r="M252" s="69"/>
      <c r="N252" s="78"/>
      <c r="O252" s="22"/>
    </row>
    <row r="253" spans="1:233" customFormat="1" x14ac:dyDescent="0.2">
      <c r="A253" s="10" t="s">
        <v>17</v>
      </c>
      <c r="B253" s="72">
        <v>25552</v>
      </c>
      <c r="C253" s="55">
        <v>15767</v>
      </c>
      <c r="D253" s="19">
        <v>9785</v>
      </c>
      <c r="E253" s="15">
        <v>9082</v>
      </c>
      <c r="F253" s="54">
        <v>1865</v>
      </c>
      <c r="G253" s="15">
        <v>2875</v>
      </c>
      <c r="H253" s="85">
        <v>640</v>
      </c>
      <c r="I253" s="54">
        <v>2007</v>
      </c>
      <c r="J253" s="13">
        <v>1508</v>
      </c>
      <c r="K253" s="19">
        <f>E253+F253-J253</f>
        <v>9439</v>
      </c>
      <c r="L253" s="12">
        <f>K253+D253</f>
        <v>19224</v>
      </c>
      <c r="M253" s="54">
        <v>14059</v>
      </c>
      <c r="N253" s="54">
        <v>5274</v>
      </c>
      <c r="O253" s="12">
        <f>L253+(M253-N253)</f>
        <v>28009</v>
      </c>
    </row>
    <row r="254" spans="1:233" s="30" customFormat="1" x14ac:dyDescent="0.2">
      <c r="A254" s="10" t="s">
        <v>18</v>
      </c>
      <c r="B254" s="72">
        <v>15730</v>
      </c>
      <c r="C254" s="55">
        <v>8026</v>
      </c>
      <c r="D254" s="19">
        <v>7704</v>
      </c>
      <c r="E254" s="15">
        <v>9107</v>
      </c>
      <c r="F254" s="54">
        <v>-360</v>
      </c>
      <c r="G254" s="15">
        <v>1502</v>
      </c>
      <c r="H254" s="85">
        <v>516</v>
      </c>
      <c r="I254" s="54">
        <v>757</v>
      </c>
      <c r="J254" s="13">
        <v>1261</v>
      </c>
      <c r="K254" s="19">
        <f t="shared" ref="K254:K256" si="47">E254+F254-J254</f>
        <v>7486</v>
      </c>
      <c r="L254" s="12">
        <f t="shared" ref="L254:L256" si="48">K254+D254</f>
        <v>15190</v>
      </c>
      <c r="M254" s="54">
        <v>12890</v>
      </c>
      <c r="N254" s="54">
        <v>5675</v>
      </c>
      <c r="O254" s="12">
        <f t="shared" ref="O254:O256" si="49">L254+(M254-N254)</f>
        <v>22405</v>
      </c>
      <c r="P254"/>
      <c r="Q254"/>
      <c r="R254"/>
      <c r="S254"/>
      <c r="T254"/>
      <c r="U254"/>
      <c r="V254"/>
      <c r="W254"/>
      <c r="X254"/>
      <c r="Y254"/>
      <c r="Z254"/>
      <c r="AA254"/>
      <c r="AB254"/>
      <c r="AC254"/>
      <c r="AD254"/>
      <c r="AE254"/>
      <c r="AF254"/>
      <c r="AG254"/>
      <c r="AH254"/>
      <c r="AI254"/>
      <c r="AJ254"/>
      <c r="AK254"/>
      <c r="AL254"/>
      <c r="AM254"/>
      <c r="AN254"/>
      <c r="AO254"/>
      <c r="AP254"/>
      <c r="AQ254"/>
      <c r="AR254"/>
      <c r="AS254"/>
      <c r="AT254"/>
      <c r="AU254"/>
      <c r="AV254"/>
      <c r="AW254"/>
      <c r="AX254"/>
      <c r="AY254"/>
      <c r="AZ254"/>
      <c r="BA254"/>
      <c r="BB254"/>
      <c r="BC254"/>
      <c r="BD254"/>
      <c r="BE254"/>
      <c r="BF254"/>
      <c r="BG254"/>
      <c r="BH254"/>
      <c r="BI254"/>
      <c r="BJ254"/>
      <c r="BK254"/>
      <c r="BL254"/>
      <c r="BM254"/>
      <c r="BN254"/>
      <c r="BO254"/>
      <c r="BP254"/>
      <c r="BQ254"/>
      <c r="BR254"/>
      <c r="BS254"/>
      <c r="BT254"/>
      <c r="BU254"/>
      <c r="BV254"/>
      <c r="BW254"/>
      <c r="BX254"/>
      <c r="BY254"/>
      <c r="BZ254"/>
      <c r="CA254"/>
      <c r="CB254"/>
      <c r="CC254"/>
      <c r="CD254"/>
      <c r="CE254"/>
      <c r="CF254"/>
      <c r="CG254"/>
      <c r="CH254"/>
      <c r="CI254"/>
      <c r="CJ254"/>
      <c r="CK254"/>
      <c r="CL254"/>
      <c r="CM254"/>
      <c r="CN254"/>
      <c r="CO254"/>
      <c r="CP254"/>
      <c r="CQ254"/>
      <c r="CR254"/>
      <c r="CS254"/>
      <c r="CT254"/>
      <c r="CU254"/>
      <c r="CV254"/>
      <c r="CW254"/>
      <c r="CX254"/>
      <c r="CY254"/>
      <c r="CZ254"/>
      <c r="DA254"/>
      <c r="DB254"/>
      <c r="DC254"/>
      <c r="DD254"/>
      <c r="DE254"/>
      <c r="DF254"/>
      <c r="DG254"/>
      <c r="DH254"/>
      <c r="DI254"/>
      <c r="DJ254"/>
      <c r="DK254"/>
      <c r="DL254"/>
      <c r="DM254"/>
      <c r="DN254"/>
      <c r="DO254"/>
      <c r="DP254"/>
      <c r="DQ254"/>
      <c r="DR254"/>
      <c r="DS254"/>
      <c r="DT254"/>
      <c r="DU254"/>
      <c r="DV254"/>
      <c r="DW254"/>
      <c r="DX254"/>
      <c r="DY254"/>
      <c r="DZ254"/>
      <c r="EA254"/>
      <c r="EB254"/>
      <c r="EC254"/>
      <c r="ED254"/>
      <c r="EE254"/>
      <c r="EF254"/>
      <c r="EG254"/>
      <c r="EH254"/>
      <c r="EI254"/>
      <c r="EJ254"/>
      <c r="EK254"/>
      <c r="EL254"/>
      <c r="EM254"/>
      <c r="EN254"/>
      <c r="EO254"/>
      <c r="EP254"/>
      <c r="EQ254"/>
      <c r="ER254"/>
      <c r="ES254"/>
      <c r="ET254"/>
      <c r="EU254"/>
      <c r="EV254"/>
      <c r="EW254"/>
      <c r="EX254"/>
      <c r="EY254"/>
      <c r="EZ254"/>
      <c r="FA254"/>
      <c r="FB254"/>
      <c r="FC254"/>
      <c r="FD254"/>
      <c r="FE254"/>
      <c r="FF254"/>
      <c r="FG254"/>
      <c r="FH254"/>
      <c r="FI254"/>
      <c r="FJ254"/>
      <c r="FK254"/>
      <c r="FL254"/>
      <c r="FM254"/>
      <c r="FN254"/>
      <c r="FO254"/>
      <c r="FP254"/>
      <c r="FQ254"/>
      <c r="FR254"/>
      <c r="FS254"/>
      <c r="FT254"/>
      <c r="FU254"/>
      <c r="FV254"/>
      <c r="FW254"/>
      <c r="FX254"/>
      <c r="FY254"/>
      <c r="FZ254"/>
      <c r="GA254"/>
      <c r="GB254"/>
      <c r="GC254"/>
    </row>
    <row r="255" spans="1:233" customFormat="1" x14ac:dyDescent="0.2">
      <c r="A255" s="10" t="s">
        <v>15</v>
      </c>
      <c r="B255" s="72">
        <v>21438</v>
      </c>
      <c r="C255" s="56">
        <v>11692</v>
      </c>
      <c r="D255" s="19">
        <v>9746</v>
      </c>
      <c r="E255" s="18">
        <v>8093</v>
      </c>
      <c r="F255" s="54">
        <v>5274</v>
      </c>
      <c r="G255" s="18">
        <v>1569</v>
      </c>
      <c r="H255" s="92">
        <v>533</v>
      </c>
      <c r="I255" s="65">
        <v>752</v>
      </c>
      <c r="J255" s="17">
        <v>1350</v>
      </c>
      <c r="K255" s="19">
        <f t="shared" si="47"/>
        <v>12017</v>
      </c>
      <c r="L255" s="12">
        <f t="shared" si="48"/>
        <v>21763</v>
      </c>
      <c r="M255" s="54">
        <v>12676</v>
      </c>
      <c r="N255" s="54">
        <v>5937</v>
      </c>
      <c r="O255" s="12">
        <f t="shared" si="49"/>
        <v>28502</v>
      </c>
    </row>
    <row r="256" spans="1:233" customFormat="1" ht="13.5" thickBot="1" x14ac:dyDescent="0.25">
      <c r="A256" s="10" t="s">
        <v>16</v>
      </c>
      <c r="B256" s="95">
        <v>29833</v>
      </c>
      <c r="C256" s="56">
        <v>18470</v>
      </c>
      <c r="D256" s="19">
        <v>11363</v>
      </c>
      <c r="E256" s="18">
        <v>10583</v>
      </c>
      <c r="F256" s="65">
        <v>7361</v>
      </c>
      <c r="G256" s="18">
        <v>1710</v>
      </c>
      <c r="H256" s="92">
        <v>529</v>
      </c>
      <c r="I256" s="65">
        <v>1428</v>
      </c>
      <c r="J256" s="17">
        <v>811</v>
      </c>
      <c r="K256" s="19">
        <f t="shared" si="47"/>
        <v>17133</v>
      </c>
      <c r="L256" s="12">
        <f t="shared" si="48"/>
        <v>28496</v>
      </c>
      <c r="M256" s="54">
        <v>13463</v>
      </c>
      <c r="N256" s="54">
        <v>5522</v>
      </c>
      <c r="O256" s="12">
        <f t="shared" si="49"/>
        <v>36437</v>
      </c>
    </row>
    <row r="257" spans="1:185" customFormat="1" ht="13.5" thickBot="1" x14ac:dyDescent="0.25">
      <c r="A257" s="38" t="s">
        <v>1</v>
      </c>
      <c r="B257" s="44">
        <f t="shared" ref="B257:O257" si="50">SUM(B253:B256)</f>
        <v>92553</v>
      </c>
      <c r="C257" s="40">
        <f t="shared" si="50"/>
        <v>53955</v>
      </c>
      <c r="D257" s="41">
        <f t="shared" si="50"/>
        <v>38598</v>
      </c>
      <c r="E257" s="44">
        <f t="shared" si="50"/>
        <v>36865</v>
      </c>
      <c r="F257" s="39">
        <f t="shared" si="50"/>
        <v>14140</v>
      </c>
      <c r="G257" s="44">
        <f t="shared" si="50"/>
        <v>7656</v>
      </c>
      <c r="H257" s="39">
        <f t="shared" si="50"/>
        <v>2218</v>
      </c>
      <c r="I257" s="39">
        <f t="shared" si="50"/>
        <v>4944</v>
      </c>
      <c r="J257" s="40">
        <f t="shared" si="50"/>
        <v>4930</v>
      </c>
      <c r="K257" s="41">
        <f t="shared" si="50"/>
        <v>46075</v>
      </c>
      <c r="L257" s="42">
        <f t="shared" si="50"/>
        <v>84673</v>
      </c>
      <c r="M257" s="39">
        <f t="shared" si="50"/>
        <v>53088</v>
      </c>
      <c r="N257" s="39">
        <f t="shared" si="50"/>
        <v>22408</v>
      </c>
      <c r="O257" s="42">
        <f t="shared" si="50"/>
        <v>115353</v>
      </c>
      <c r="P257" s="30"/>
      <c r="Q257" s="30"/>
      <c r="R257" s="30"/>
      <c r="S257" s="30"/>
      <c r="T257" s="30"/>
      <c r="U257" s="30"/>
      <c r="V257" s="30"/>
      <c r="W257" s="30"/>
      <c r="X257" s="30"/>
      <c r="Y257" s="30"/>
      <c r="Z257" s="30"/>
      <c r="AA257" s="30"/>
      <c r="AB257" s="30"/>
      <c r="AC257" s="30"/>
      <c r="AD257" s="30"/>
      <c r="AE257" s="30"/>
      <c r="AF257" s="30"/>
      <c r="AG257" s="30"/>
      <c r="AH257" s="30"/>
      <c r="AI257" s="30"/>
      <c r="AJ257" s="30"/>
      <c r="AK257" s="30"/>
      <c r="AL257" s="30"/>
      <c r="AM257" s="30"/>
      <c r="AN257" s="30"/>
      <c r="AO257" s="30"/>
      <c r="AP257" s="30"/>
      <c r="AQ257" s="30"/>
      <c r="AR257" s="30"/>
      <c r="AS257" s="30"/>
      <c r="AT257" s="30"/>
      <c r="AU257" s="30"/>
      <c r="AV257" s="30"/>
      <c r="AW257" s="30"/>
      <c r="AX257" s="30"/>
      <c r="AY257" s="30"/>
      <c r="AZ257" s="30"/>
      <c r="BA257" s="30"/>
      <c r="BB257" s="30"/>
      <c r="BC257" s="30"/>
      <c r="BD257" s="30"/>
      <c r="BE257" s="30"/>
      <c r="BF257" s="30"/>
      <c r="BG257" s="30"/>
      <c r="BH257" s="30"/>
      <c r="BI257" s="30"/>
      <c r="BJ257" s="30"/>
      <c r="BK257" s="30"/>
      <c r="BL257" s="30"/>
      <c r="BM257" s="30"/>
      <c r="BN257" s="30"/>
      <c r="BO257" s="30"/>
      <c r="BP257" s="30"/>
      <c r="BQ257" s="30"/>
      <c r="BR257" s="30"/>
      <c r="BS257" s="30"/>
      <c r="BT257" s="30"/>
      <c r="BU257" s="30"/>
      <c r="BV257" s="30"/>
      <c r="BW257" s="30"/>
      <c r="BX257" s="30"/>
      <c r="BY257" s="30"/>
      <c r="BZ257" s="30"/>
      <c r="CA257" s="30"/>
      <c r="CB257" s="30"/>
      <c r="CC257" s="30"/>
      <c r="CD257" s="30"/>
      <c r="CE257" s="30"/>
      <c r="CF257" s="30"/>
      <c r="CG257" s="30"/>
      <c r="CH257" s="30"/>
      <c r="CI257" s="30"/>
      <c r="CJ257" s="30"/>
      <c r="CK257" s="30"/>
      <c r="CL257" s="30"/>
      <c r="CM257" s="30"/>
      <c r="CN257" s="30"/>
      <c r="CO257" s="30"/>
      <c r="CP257" s="30"/>
      <c r="CQ257" s="30"/>
      <c r="CR257" s="30"/>
      <c r="CS257" s="30"/>
      <c r="CT257" s="30"/>
      <c r="CU257" s="30"/>
      <c r="CV257" s="30"/>
      <c r="CW257" s="30"/>
      <c r="CX257" s="30"/>
      <c r="CY257" s="30"/>
      <c r="CZ257" s="30"/>
      <c r="DA257" s="30"/>
      <c r="DB257" s="30"/>
      <c r="DC257" s="30"/>
      <c r="DD257" s="30"/>
      <c r="DE257" s="30"/>
      <c r="DF257" s="30"/>
      <c r="DG257" s="30"/>
      <c r="DH257" s="30"/>
      <c r="DI257" s="30"/>
      <c r="DJ257" s="30"/>
      <c r="DK257" s="30"/>
      <c r="DL257" s="30"/>
      <c r="DM257" s="30"/>
      <c r="DN257" s="30"/>
      <c r="DO257" s="30"/>
      <c r="DP257" s="30"/>
      <c r="DQ257" s="30"/>
      <c r="DR257" s="30"/>
      <c r="DS257" s="30"/>
      <c r="DT257" s="30"/>
      <c r="DU257" s="30"/>
      <c r="DV257" s="30"/>
      <c r="DW257" s="30"/>
      <c r="DX257" s="30"/>
      <c r="DY257" s="30"/>
      <c r="DZ257" s="30"/>
      <c r="EA257" s="30"/>
      <c r="EB257" s="30"/>
      <c r="EC257" s="30"/>
      <c r="ED257" s="30"/>
      <c r="EE257" s="30"/>
      <c r="EF257" s="30"/>
      <c r="EG257" s="30"/>
      <c r="EH257" s="30"/>
      <c r="EI257" s="30"/>
      <c r="EJ257" s="30"/>
      <c r="EK257" s="30"/>
      <c r="EL257" s="30"/>
      <c r="EM257" s="30"/>
      <c r="EN257" s="30"/>
      <c r="EO257" s="30"/>
      <c r="EP257" s="30"/>
      <c r="EQ257" s="30"/>
      <c r="ER257" s="30"/>
      <c r="ES257" s="30"/>
      <c r="ET257" s="30"/>
      <c r="EU257" s="30"/>
      <c r="EV257" s="30"/>
      <c r="EW257" s="30"/>
      <c r="EX257" s="30"/>
      <c r="EY257" s="30"/>
      <c r="EZ257" s="30"/>
      <c r="FA257" s="30"/>
      <c r="FB257" s="30"/>
      <c r="FC257" s="30"/>
      <c r="FD257" s="30"/>
      <c r="FE257" s="30"/>
      <c r="FF257" s="30"/>
      <c r="FG257" s="30"/>
      <c r="FH257" s="30"/>
      <c r="FI257" s="30"/>
      <c r="FJ257" s="30"/>
      <c r="FK257" s="30"/>
      <c r="FL257" s="30"/>
      <c r="FM257" s="30"/>
      <c r="FN257" s="30"/>
      <c r="FO257" s="30"/>
      <c r="FP257" s="30"/>
      <c r="FQ257" s="30"/>
      <c r="FR257" s="30"/>
      <c r="FS257" s="30"/>
      <c r="FT257" s="30"/>
      <c r="FU257" s="30"/>
      <c r="FV257" s="30"/>
      <c r="FW257" s="30"/>
      <c r="FX257" s="30"/>
      <c r="FY257" s="30"/>
      <c r="FZ257" s="30"/>
      <c r="GA257" s="30"/>
      <c r="GB257" s="30"/>
      <c r="GC257" s="30"/>
    </row>
    <row r="258" spans="1:185" customFormat="1" x14ac:dyDescent="0.2">
      <c r="A258" s="8" t="s">
        <v>69</v>
      </c>
      <c r="B258" s="91"/>
      <c r="C258" s="26"/>
      <c r="D258" s="23"/>
      <c r="E258" s="25"/>
      <c r="F258" s="78"/>
      <c r="G258" s="25"/>
      <c r="H258" s="69"/>
      <c r="I258" s="69"/>
      <c r="J258" s="67"/>
      <c r="K258" s="66"/>
      <c r="L258" s="22"/>
      <c r="M258" s="69"/>
      <c r="N258" s="78"/>
      <c r="O258" s="22"/>
    </row>
    <row r="259" spans="1:185" customFormat="1" x14ac:dyDescent="0.2">
      <c r="A259" s="10" t="s">
        <v>17</v>
      </c>
      <c r="B259" s="72">
        <v>25511</v>
      </c>
      <c r="C259" s="55">
        <v>15277</v>
      </c>
      <c r="D259" s="19">
        <v>10234</v>
      </c>
      <c r="E259" s="15">
        <v>9154</v>
      </c>
      <c r="F259" s="54">
        <v>4847</v>
      </c>
      <c r="G259" s="15">
        <v>2451</v>
      </c>
      <c r="H259" s="85">
        <v>623</v>
      </c>
      <c r="I259" s="54">
        <v>2282</v>
      </c>
      <c r="J259" s="13">
        <v>792</v>
      </c>
      <c r="K259" s="19">
        <f>E259+F259-J259</f>
        <v>13209</v>
      </c>
      <c r="L259" s="12">
        <f>K259+D259</f>
        <v>23443</v>
      </c>
      <c r="M259" s="54">
        <v>14099</v>
      </c>
      <c r="N259" s="54">
        <v>5442</v>
      </c>
      <c r="O259" s="12">
        <f>L259+(M259-N259)</f>
        <v>32100</v>
      </c>
    </row>
    <row r="260" spans="1:185" customFormat="1" x14ac:dyDescent="0.2">
      <c r="A260" s="10" t="s">
        <v>18</v>
      </c>
      <c r="B260" s="72">
        <v>16387</v>
      </c>
      <c r="C260" s="55">
        <v>10900</v>
      </c>
      <c r="D260" s="19">
        <v>5487</v>
      </c>
      <c r="E260" s="15">
        <v>8802</v>
      </c>
      <c r="F260" s="54">
        <v>1063</v>
      </c>
      <c r="G260" s="15">
        <v>1576</v>
      </c>
      <c r="H260" s="85">
        <v>527</v>
      </c>
      <c r="I260" s="54">
        <v>792</v>
      </c>
      <c r="J260" s="13">
        <v>1311</v>
      </c>
      <c r="K260" s="19">
        <f t="shared" ref="K260:K262" si="51">E260+F260-J260</f>
        <v>8554</v>
      </c>
      <c r="L260" s="12">
        <f t="shared" ref="L260:L262" si="52">K260+D260</f>
        <v>14041</v>
      </c>
      <c r="M260" s="54">
        <v>13190</v>
      </c>
      <c r="N260" s="54">
        <v>5945</v>
      </c>
      <c r="O260" s="12">
        <f t="shared" ref="O260:O262" si="53">L260+(M260-N260)</f>
        <v>21286</v>
      </c>
    </row>
    <row r="261" spans="1:185" customFormat="1" x14ac:dyDescent="0.2">
      <c r="A261" s="10" t="s">
        <v>15</v>
      </c>
      <c r="B261" s="72">
        <v>22290</v>
      </c>
      <c r="C261" s="56">
        <v>13522</v>
      </c>
      <c r="D261" s="19">
        <v>8768</v>
      </c>
      <c r="E261" s="18">
        <v>10350</v>
      </c>
      <c r="F261" s="54">
        <v>1368</v>
      </c>
      <c r="G261" s="18">
        <v>1773</v>
      </c>
      <c r="H261" s="92">
        <v>533</v>
      </c>
      <c r="I261" s="65">
        <v>768</v>
      </c>
      <c r="J261" s="17">
        <v>1538</v>
      </c>
      <c r="K261" s="19">
        <f t="shared" si="51"/>
        <v>10180</v>
      </c>
      <c r="L261" s="12">
        <f t="shared" si="52"/>
        <v>18948</v>
      </c>
      <c r="M261" s="54">
        <v>13265</v>
      </c>
      <c r="N261" s="54">
        <v>5690</v>
      </c>
      <c r="O261" s="12">
        <f t="shared" si="53"/>
        <v>26523</v>
      </c>
    </row>
    <row r="262" spans="1:185" customFormat="1" ht="13.5" thickBot="1" x14ac:dyDescent="0.25">
      <c r="A262" s="10" t="s">
        <v>16</v>
      </c>
      <c r="B262" s="95">
        <v>31613</v>
      </c>
      <c r="C262" s="56">
        <v>20720</v>
      </c>
      <c r="D262" s="19">
        <v>10893</v>
      </c>
      <c r="E262" s="18">
        <v>12752</v>
      </c>
      <c r="F262" s="65">
        <v>297</v>
      </c>
      <c r="G262" s="18">
        <v>1792</v>
      </c>
      <c r="H262" s="92">
        <v>534</v>
      </c>
      <c r="I262" s="65">
        <v>1418</v>
      </c>
      <c r="J262" s="17">
        <v>908</v>
      </c>
      <c r="K262" s="19">
        <f t="shared" si="51"/>
        <v>12141</v>
      </c>
      <c r="L262" s="12">
        <f t="shared" si="52"/>
        <v>23034</v>
      </c>
      <c r="M262" s="54">
        <v>14238</v>
      </c>
      <c r="N262" s="54">
        <v>5673</v>
      </c>
      <c r="O262" s="12">
        <f t="shared" si="53"/>
        <v>31599</v>
      </c>
    </row>
    <row r="263" spans="1:185" customFormat="1" ht="13.5" thickBot="1" x14ac:dyDescent="0.25">
      <c r="A263" s="38" t="s">
        <v>1</v>
      </c>
      <c r="B263" s="44">
        <f t="shared" ref="B263:O263" si="54">SUM(B259:B262)</f>
        <v>95801</v>
      </c>
      <c r="C263" s="40">
        <f t="shared" si="54"/>
        <v>60419</v>
      </c>
      <c r="D263" s="41">
        <f t="shared" si="54"/>
        <v>35382</v>
      </c>
      <c r="E263" s="44">
        <f t="shared" si="54"/>
        <v>41058</v>
      </c>
      <c r="F263" s="39">
        <f t="shared" si="54"/>
        <v>7575</v>
      </c>
      <c r="G263" s="44">
        <f t="shared" si="54"/>
        <v>7592</v>
      </c>
      <c r="H263" s="39">
        <f t="shared" si="54"/>
        <v>2217</v>
      </c>
      <c r="I263" s="39">
        <f t="shared" si="54"/>
        <v>5260</v>
      </c>
      <c r="J263" s="40">
        <f t="shared" si="54"/>
        <v>4549</v>
      </c>
      <c r="K263" s="41">
        <f t="shared" si="54"/>
        <v>44084</v>
      </c>
      <c r="L263" s="42">
        <f t="shared" si="54"/>
        <v>79466</v>
      </c>
      <c r="M263" s="39">
        <f t="shared" si="54"/>
        <v>54792</v>
      </c>
      <c r="N263" s="39">
        <f t="shared" si="54"/>
        <v>22750</v>
      </c>
      <c r="O263" s="42">
        <f t="shared" si="54"/>
        <v>111508</v>
      </c>
    </row>
    <row r="264" spans="1:185" customFormat="1" x14ac:dyDescent="0.2">
      <c r="A264" s="8" t="s">
        <v>70</v>
      </c>
      <c r="B264" s="91"/>
      <c r="C264" s="26"/>
      <c r="D264" s="23"/>
      <c r="E264" s="25"/>
      <c r="F264" s="78"/>
      <c r="G264" s="25"/>
      <c r="H264" s="69"/>
      <c r="I264" s="69"/>
      <c r="J264" s="67"/>
      <c r="K264" s="66"/>
      <c r="L264" s="22"/>
      <c r="M264" s="69"/>
      <c r="N264" s="78"/>
      <c r="O264" s="22"/>
    </row>
    <row r="265" spans="1:185" customFormat="1" x14ac:dyDescent="0.2">
      <c r="A265" s="10" t="s">
        <v>17</v>
      </c>
      <c r="B265" s="72">
        <v>22189</v>
      </c>
      <c r="C265" s="55">
        <v>15803</v>
      </c>
      <c r="D265" s="19">
        <v>6386</v>
      </c>
      <c r="E265" s="15">
        <v>10274</v>
      </c>
      <c r="F265" s="54">
        <v>14</v>
      </c>
      <c r="G265" s="15">
        <v>2889</v>
      </c>
      <c r="H265" s="85">
        <v>644</v>
      </c>
      <c r="I265" s="54">
        <v>2180</v>
      </c>
      <c r="J265" s="13">
        <v>1353</v>
      </c>
      <c r="K265" s="19">
        <f>E265+F265-J265</f>
        <v>8935</v>
      </c>
      <c r="L265" s="12">
        <f>K265+D265</f>
        <v>15321</v>
      </c>
      <c r="M265" s="54">
        <v>15003</v>
      </c>
      <c r="N265" s="54">
        <v>5683</v>
      </c>
      <c r="O265" s="12">
        <f>L265+(M265-N265)</f>
        <v>24641</v>
      </c>
    </row>
    <row r="266" spans="1:185" customFormat="1" x14ac:dyDescent="0.2">
      <c r="A266" s="10" t="s">
        <v>18</v>
      </c>
      <c r="B266" s="72">
        <v>14650</v>
      </c>
      <c r="C266" s="55">
        <v>11574</v>
      </c>
      <c r="D266" s="19">
        <v>3076</v>
      </c>
      <c r="E266" s="15">
        <v>9147</v>
      </c>
      <c r="F266" s="54">
        <v>-5608</v>
      </c>
      <c r="G266" s="15">
        <v>1750</v>
      </c>
      <c r="H266" s="85">
        <v>513</v>
      </c>
      <c r="I266" s="54">
        <v>840</v>
      </c>
      <c r="J266" s="13">
        <v>1423</v>
      </c>
      <c r="K266" s="19">
        <f t="shared" ref="K266:K268" si="55">E266+F266-J266</f>
        <v>2116</v>
      </c>
      <c r="L266" s="12">
        <f t="shared" ref="L266:L268" si="56">K266+D266</f>
        <v>5192</v>
      </c>
      <c r="M266" s="11">
        <v>13330</v>
      </c>
      <c r="N266" s="54">
        <v>6317</v>
      </c>
      <c r="O266" s="12">
        <f t="shared" ref="O266:O268" si="57">L266+(M266-N266)</f>
        <v>12205</v>
      </c>
    </row>
    <row r="267" spans="1:185" customFormat="1" x14ac:dyDescent="0.2">
      <c r="A267" s="10" t="s">
        <v>15</v>
      </c>
      <c r="B267" s="72">
        <v>22849</v>
      </c>
      <c r="C267" s="55">
        <v>16367</v>
      </c>
      <c r="D267" s="19">
        <v>6482</v>
      </c>
      <c r="E267" s="15">
        <v>8204</v>
      </c>
      <c r="F267" s="54">
        <v>-5841</v>
      </c>
      <c r="G267" s="15">
        <v>1738</v>
      </c>
      <c r="H267" s="85">
        <v>530</v>
      </c>
      <c r="I267" s="54">
        <v>757</v>
      </c>
      <c r="J267" s="13">
        <v>1511</v>
      </c>
      <c r="K267" s="19">
        <f t="shared" si="55"/>
        <v>852</v>
      </c>
      <c r="L267" s="12">
        <f t="shared" si="56"/>
        <v>7334</v>
      </c>
      <c r="M267" s="11">
        <v>13361</v>
      </c>
      <c r="N267" s="54">
        <v>6287</v>
      </c>
      <c r="O267" s="12">
        <f t="shared" si="57"/>
        <v>14408</v>
      </c>
    </row>
    <row r="268" spans="1:185" customFormat="1" ht="13.5" thickBot="1" x14ac:dyDescent="0.25">
      <c r="A268" s="10" t="s">
        <v>16</v>
      </c>
      <c r="B268" s="72">
        <v>29786</v>
      </c>
      <c r="C268" s="57">
        <v>24136</v>
      </c>
      <c r="D268" s="19">
        <v>5650</v>
      </c>
      <c r="E268" s="15">
        <v>11971</v>
      </c>
      <c r="F268" s="83">
        <v>912</v>
      </c>
      <c r="G268" s="15">
        <v>1955</v>
      </c>
      <c r="H268" s="85">
        <v>531</v>
      </c>
      <c r="I268" s="54">
        <v>1582</v>
      </c>
      <c r="J268" s="13">
        <v>904</v>
      </c>
      <c r="K268" s="19">
        <f t="shared" si="55"/>
        <v>11979</v>
      </c>
      <c r="L268" s="12">
        <f t="shared" si="56"/>
        <v>17629</v>
      </c>
      <c r="M268" s="11">
        <v>14639</v>
      </c>
      <c r="N268" s="83">
        <v>5877</v>
      </c>
      <c r="O268" s="12">
        <f t="shared" si="57"/>
        <v>26391</v>
      </c>
    </row>
    <row r="269" spans="1:185" customFormat="1" ht="13.5" thickBot="1" x14ac:dyDescent="0.25">
      <c r="A269" s="38" t="s">
        <v>1</v>
      </c>
      <c r="B269" s="44">
        <f t="shared" ref="B269:O269" si="58">SUM(B265:B268)</f>
        <v>89474</v>
      </c>
      <c r="C269" s="40">
        <f t="shared" si="58"/>
        <v>67880</v>
      </c>
      <c r="D269" s="41">
        <f t="shared" si="58"/>
        <v>21594</v>
      </c>
      <c r="E269" s="44">
        <f t="shared" si="58"/>
        <v>39596</v>
      </c>
      <c r="F269" s="39">
        <f t="shared" si="58"/>
        <v>-10523</v>
      </c>
      <c r="G269" s="44">
        <f t="shared" si="58"/>
        <v>8332</v>
      </c>
      <c r="H269" s="39">
        <f t="shared" si="58"/>
        <v>2218</v>
      </c>
      <c r="I269" s="39">
        <f t="shared" si="58"/>
        <v>5359</v>
      </c>
      <c r="J269" s="40">
        <f t="shared" si="58"/>
        <v>5191</v>
      </c>
      <c r="K269" s="41">
        <f t="shared" si="58"/>
        <v>23882</v>
      </c>
      <c r="L269" s="42">
        <f t="shared" si="58"/>
        <v>45476</v>
      </c>
      <c r="M269" s="39">
        <f t="shared" si="58"/>
        <v>56333</v>
      </c>
      <c r="N269" s="39">
        <f t="shared" si="58"/>
        <v>24164</v>
      </c>
      <c r="O269" s="42">
        <f t="shared" si="58"/>
        <v>77645</v>
      </c>
    </row>
    <row r="270" spans="1:185" customFormat="1" x14ac:dyDescent="0.2">
      <c r="A270" s="8" t="s">
        <v>71</v>
      </c>
      <c r="B270" s="72"/>
      <c r="C270" s="55"/>
      <c r="D270" s="19"/>
      <c r="E270" s="15"/>
      <c r="F270" s="96"/>
      <c r="G270" s="15"/>
      <c r="H270" s="54"/>
      <c r="I270" s="54"/>
      <c r="J270" s="13"/>
      <c r="K270" s="13"/>
      <c r="L270" s="68"/>
      <c r="M270" s="11"/>
      <c r="N270" s="54"/>
      <c r="O270" s="68"/>
    </row>
    <row r="271" spans="1:185" customFormat="1" x14ac:dyDescent="0.2">
      <c r="A271" s="10" t="s">
        <v>17</v>
      </c>
      <c r="B271" s="72">
        <v>19080</v>
      </c>
      <c r="C271" s="55">
        <v>21077</v>
      </c>
      <c r="D271" s="19">
        <v>-1997</v>
      </c>
      <c r="E271" s="15">
        <v>14171</v>
      </c>
      <c r="F271" s="54">
        <v>-4994</v>
      </c>
      <c r="G271" s="15">
        <v>3032</v>
      </c>
      <c r="H271" s="54">
        <v>661</v>
      </c>
      <c r="I271" s="54">
        <v>2162</v>
      </c>
      <c r="J271" s="13">
        <v>1531</v>
      </c>
      <c r="K271" s="19">
        <f>E271+F271-J271</f>
        <v>7646</v>
      </c>
      <c r="L271" s="12">
        <f>K271+D271</f>
        <v>5649</v>
      </c>
      <c r="M271" s="11">
        <v>15134</v>
      </c>
      <c r="N271" s="54">
        <v>5672</v>
      </c>
      <c r="O271" s="12">
        <f>L271+(M271-N271)</f>
        <v>15111</v>
      </c>
    </row>
    <row r="272" spans="1:185" customFormat="1" x14ac:dyDescent="0.2">
      <c r="A272" s="10" t="s">
        <v>18</v>
      </c>
      <c r="B272" s="72">
        <v>10187</v>
      </c>
      <c r="C272" s="55">
        <v>12898</v>
      </c>
      <c r="D272" s="19">
        <v>-2711</v>
      </c>
      <c r="E272" s="15">
        <v>12888</v>
      </c>
      <c r="F272" s="54">
        <v>-5144</v>
      </c>
      <c r="G272" s="15">
        <v>1979</v>
      </c>
      <c r="H272" s="54">
        <v>529</v>
      </c>
      <c r="I272" s="54">
        <v>754</v>
      </c>
      <c r="J272" s="13">
        <v>1754</v>
      </c>
      <c r="K272" s="19">
        <f t="shared" ref="K272:K274" si="59">E272+F272-J272</f>
        <v>5990</v>
      </c>
      <c r="L272" s="12">
        <f t="shared" ref="L272:L274" si="60">K272+D272</f>
        <v>3279</v>
      </c>
      <c r="M272" s="11">
        <v>13812</v>
      </c>
      <c r="N272" s="54">
        <v>6082</v>
      </c>
      <c r="O272" s="12">
        <f t="shared" ref="O272:O274" si="61">L272+(M272-N272)</f>
        <v>11009</v>
      </c>
    </row>
    <row r="273" spans="1:27" customFormat="1" x14ac:dyDescent="0.2">
      <c r="A273" s="10" t="s">
        <v>15</v>
      </c>
      <c r="B273" s="72">
        <v>15118</v>
      </c>
      <c r="C273" s="55">
        <v>19508</v>
      </c>
      <c r="D273" s="19">
        <v>-4390</v>
      </c>
      <c r="E273" s="15">
        <v>15373</v>
      </c>
      <c r="F273" s="54">
        <v>-3589</v>
      </c>
      <c r="G273" s="15">
        <v>2004</v>
      </c>
      <c r="H273" s="54">
        <v>524</v>
      </c>
      <c r="I273" s="54">
        <v>766</v>
      </c>
      <c r="J273" s="13">
        <v>1762</v>
      </c>
      <c r="K273" s="19">
        <f t="shared" si="59"/>
        <v>10022</v>
      </c>
      <c r="L273" s="12">
        <f t="shared" si="60"/>
        <v>5632</v>
      </c>
      <c r="M273" s="11">
        <v>13460</v>
      </c>
      <c r="N273" s="54">
        <v>6400</v>
      </c>
      <c r="O273" s="12">
        <f t="shared" si="61"/>
        <v>12692</v>
      </c>
    </row>
    <row r="274" spans="1:27" customFormat="1" ht="13.5" thickBot="1" x14ac:dyDescent="0.25">
      <c r="A274" s="10" t="s">
        <v>16</v>
      </c>
      <c r="B274" s="72">
        <v>19513</v>
      </c>
      <c r="C274" s="57">
        <v>25523</v>
      </c>
      <c r="D274" s="19">
        <v>-6010</v>
      </c>
      <c r="E274" s="15">
        <v>15435</v>
      </c>
      <c r="F274" s="54">
        <v>-2960</v>
      </c>
      <c r="G274" s="15">
        <v>1987</v>
      </c>
      <c r="H274" s="54">
        <v>504</v>
      </c>
      <c r="I274" s="54">
        <v>1423</v>
      </c>
      <c r="J274" s="13">
        <v>1068</v>
      </c>
      <c r="K274" s="19">
        <f t="shared" si="59"/>
        <v>11407</v>
      </c>
      <c r="L274" s="12">
        <f t="shared" si="60"/>
        <v>5397</v>
      </c>
      <c r="M274" s="11">
        <v>14529</v>
      </c>
      <c r="N274" s="54">
        <v>5858</v>
      </c>
      <c r="O274" s="12">
        <f t="shared" si="61"/>
        <v>14068</v>
      </c>
    </row>
    <row r="275" spans="1:27" customFormat="1" ht="13.5" thickBot="1" x14ac:dyDescent="0.25">
      <c r="A275" s="38" t="s">
        <v>1</v>
      </c>
      <c r="B275" s="44">
        <f t="shared" ref="B275:O275" si="62">SUM(B271:B274)</f>
        <v>63898</v>
      </c>
      <c r="C275" s="40">
        <f t="shared" si="62"/>
        <v>79006</v>
      </c>
      <c r="D275" s="41">
        <f t="shared" si="62"/>
        <v>-15108</v>
      </c>
      <c r="E275" s="44">
        <f t="shared" si="62"/>
        <v>57867</v>
      </c>
      <c r="F275" s="39">
        <f t="shared" si="62"/>
        <v>-16687</v>
      </c>
      <c r="G275" s="44">
        <f t="shared" si="62"/>
        <v>9002</v>
      </c>
      <c r="H275" s="39">
        <f t="shared" si="62"/>
        <v>2218</v>
      </c>
      <c r="I275" s="39">
        <f t="shared" si="62"/>
        <v>5105</v>
      </c>
      <c r="J275" s="40">
        <f t="shared" si="62"/>
        <v>6115</v>
      </c>
      <c r="K275" s="41">
        <f t="shared" si="62"/>
        <v>35065</v>
      </c>
      <c r="L275" s="42">
        <f t="shared" si="62"/>
        <v>19957</v>
      </c>
      <c r="M275" s="39">
        <f t="shared" si="62"/>
        <v>56935</v>
      </c>
      <c r="N275" s="39">
        <f t="shared" si="62"/>
        <v>24012</v>
      </c>
      <c r="O275" s="42">
        <f t="shared" si="62"/>
        <v>52880</v>
      </c>
      <c r="P275" s="64"/>
    </row>
    <row r="276" spans="1:27" customFormat="1" ht="15.75" customHeight="1" x14ac:dyDescent="0.2">
      <c r="A276" s="8" t="s">
        <v>68</v>
      </c>
      <c r="B276" s="72"/>
      <c r="C276" s="55"/>
      <c r="D276" s="19"/>
      <c r="E276" s="15"/>
      <c r="F276" s="54"/>
      <c r="G276" s="15"/>
      <c r="H276" s="54"/>
      <c r="I276" s="54"/>
      <c r="J276" s="13"/>
      <c r="K276" s="19"/>
      <c r="L276" s="12"/>
      <c r="M276" s="11"/>
      <c r="N276" s="54"/>
      <c r="O276" s="12"/>
    </row>
    <row r="277" spans="1:27" customFormat="1" x14ac:dyDescent="0.2">
      <c r="A277" s="10" t="s">
        <v>17</v>
      </c>
      <c r="B277" s="72">
        <v>16345</v>
      </c>
      <c r="C277" s="55">
        <v>20911</v>
      </c>
      <c r="D277" s="19">
        <v>-4566</v>
      </c>
      <c r="E277" s="15">
        <v>10098</v>
      </c>
      <c r="F277" s="54">
        <v>-84</v>
      </c>
      <c r="G277" s="15">
        <v>5569</v>
      </c>
      <c r="H277" s="54">
        <v>673</v>
      </c>
      <c r="I277" s="54">
        <v>2996</v>
      </c>
      <c r="J277" s="13">
        <v>2573</v>
      </c>
      <c r="K277" s="19">
        <f>E277+F277-J277</f>
        <v>7441</v>
      </c>
      <c r="L277" s="12">
        <f>K277+D277</f>
        <v>2875</v>
      </c>
      <c r="M277" s="11">
        <v>14816</v>
      </c>
      <c r="N277" s="54">
        <v>5877</v>
      </c>
      <c r="O277" s="12">
        <f>L277+(M277-N277)</f>
        <v>11814</v>
      </c>
    </row>
    <row r="278" spans="1:27" customFormat="1" x14ac:dyDescent="0.2">
      <c r="A278" s="10" t="s">
        <v>18</v>
      </c>
      <c r="B278" s="72">
        <v>8889</v>
      </c>
      <c r="C278" s="55">
        <v>11753</v>
      </c>
      <c r="D278" s="19">
        <v>-2864</v>
      </c>
      <c r="E278" s="15">
        <v>8350</v>
      </c>
      <c r="F278" s="54">
        <v>-1681</v>
      </c>
      <c r="G278" s="15">
        <v>3342</v>
      </c>
      <c r="H278" s="54">
        <v>529</v>
      </c>
      <c r="I278" s="54">
        <v>1278</v>
      </c>
      <c r="J278" s="13">
        <v>2064</v>
      </c>
      <c r="K278" s="19">
        <f t="shared" ref="K278:K280" si="63">E278+F278-J278</f>
        <v>4605</v>
      </c>
      <c r="L278" s="12">
        <f t="shared" ref="L278:L280" si="64">K278+D278</f>
        <v>1741</v>
      </c>
      <c r="M278" s="11">
        <v>13143</v>
      </c>
      <c r="N278" s="54">
        <v>6416</v>
      </c>
      <c r="O278" s="12">
        <f t="shared" ref="O278:O280" si="65">L278+(M278-N278)</f>
        <v>8468</v>
      </c>
    </row>
    <row r="279" spans="1:27" customFormat="1" x14ac:dyDescent="0.2">
      <c r="A279" s="10" t="s">
        <v>15</v>
      </c>
      <c r="B279" s="72">
        <v>14342</v>
      </c>
      <c r="C279" s="55">
        <v>17421</v>
      </c>
      <c r="D279" s="19">
        <v>-3079</v>
      </c>
      <c r="E279" s="15">
        <v>13387</v>
      </c>
      <c r="F279" s="54">
        <v>-4899</v>
      </c>
      <c r="G279" s="15">
        <v>3567</v>
      </c>
      <c r="H279" s="54">
        <v>534</v>
      </c>
      <c r="I279" s="54">
        <v>1336</v>
      </c>
      <c r="J279" s="13">
        <v>2231</v>
      </c>
      <c r="K279" s="19">
        <f t="shared" si="63"/>
        <v>6257</v>
      </c>
      <c r="L279" s="12">
        <f t="shared" si="64"/>
        <v>3178</v>
      </c>
      <c r="M279" s="11">
        <v>12920</v>
      </c>
      <c r="N279" s="54">
        <v>6572</v>
      </c>
      <c r="O279" s="12">
        <f t="shared" si="65"/>
        <v>9526</v>
      </c>
    </row>
    <row r="280" spans="1:27" customFormat="1" ht="13.5" thickBot="1" x14ac:dyDescent="0.25">
      <c r="A280" s="10" t="s">
        <v>16</v>
      </c>
      <c r="B280" s="72">
        <v>18991</v>
      </c>
      <c r="C280" s="57">
        <v>24041</v>
      </c>
      <c r="D280" s="19">
        <v>-5050</v>
      </c>
      <c r="E280" s="15">
        <v>12291</v>
      </c>
      <c r="F280" s="54">
        <v>-1106</v>
      </c>
      <c r="G280" s="15">
        <v>3487</v>
      </c>
      <c r="H280" s="54">
        <v>508</v>
      </c>
      <c r="I280" s="54">
        <v>1987</v>
      </c>
      <c r="J280" s="13">
        <v>1500</v>
      </c>
      <c r="K280" s="19">
        <f t="shared" si="63"/>
        <v>9685</v>
      </c>
      <c r="L280" s="12">
        <f t="shared" si="64"/>
        <v>4635</v>
      </c>
      <c r="M280" s="11">
        <v>13915</v>
      </c>
      <c r="N280" s="54">
        <v>6073</v>
      </c>
      <c r="O280" s="12">
        <f t="shared" si="65"/>
        <v>12477</v>
      </c>
    </row>
    <row r="281" spans="1:27" customFormat="1" ht="13.5" thickBot="1" x14ac:dyDescent="0.25">
      <c r="A281" s="38" t="s">
        <v>1</v>
      </c>
      <c r="B281" s="44">
        <f t="shared" ref="B281:O281" si="66">SUM(B277:B280)</f>
        <v>58567</v>
      </c>
      <c r="C281" s="40">
        <f t="shared" si="66"/>
        <v>74126</v>
      </c>
      <c r="D281" s="41">
        <f t="shared" si="66"/>
        <v>-15559</v>
      </c>
      <c r="E281" s="44">
        <f t="shared" si="66"/>
        <v>44126</v>
      </c>
      <c r="F281" s="39">
        <f t="shared" si="66"/>
        <v>-7770</v>
      </c>
      <c r="G281" s="44">
        <f t="shared" si="66"/>
        <v>15965</v>
      </c>
      <c r="H281" s="39">
        <f t="shared" si="66"/>
        <v>2244</v>
      </c>
      <c r="I281" s="39">
        <f t="shared" si="66"/>
        <v>7597</v>
      </c>
      <c r="J281" s="40">
        <f t="shared" si="66"/>
        <v>8368</v>
      </c>
      <c r="K281" s="41">
        <f t="shared" si="66"/>
        <v>27988</v>
      </c>
      <c r="L281" s="42">
        <f t="shared" si="66"/>
        <v>12429</v>
      </c>
      <c r="M281" s="39">
        <f t="shared" si="66"/>
        <v>54794</v>
      </c>
      <c r="N281" s="39">
        <f t="shared" si="66"/>
        <v>24938</v>
      </c>
      <c r="O281" s="42">
        <f t="shared" si="66"/>
        <v>42285</v>
      </c>
    </row>
    <row r="282" spans="1:27" customFormat="1" x14ac:dyDescent="0.2">
      <c r="A282" s="8" t="s">
        <v>79</v>
      </c>
      <c r="B282" s="72"/>
      <c r="C282" s="55"/>
      <c r="D282" s="19"/>
      <c r="E282" s="15"/>
      <c r="F282" s="54"/>
      <c r="G282" s="15"/>
      <c r="H282" s="54"/>
      <c r="I282" s="54"/>
      <c r="J282" s="13"/>
      <c r="K282" s="19"/>
      <c r="L282" s="12"/>
      <c r="M282" s="11"/>
      <c r="N282" s="54"/>
      <c r="O282" s="12"/>
    </row>
    <row r="283" spans="1:27" customFormat="1" x14ac:dyDescent="0.2">
      <c r="A283" s="10" t="s">
        <v>17</v>
      </c>
      <c r="B283" s="72">
        <v>15592</v>
      </c>
      <c r="C283" s="55">
        <v>16866</v>
      </c>
      <c r="D283" s="19">
        <v>-1274</v>
      </c>
      <c r="E283" s="15">
        <v>8449</v>
      </c>
      <c r="F283" s="54">
        <v>2771</v>
      </c>
      <c r="G283" s="15">
        <v>4633</v>
      </c>
      <c r="H283" s="54">
        <v>654</v>
      </c>
      <c r="I283" s="54">
        <v>2921</v>
      </c>
      <c r="J283" s="13">
        <v>1712</v>
      </c>
      <c r="K283" s="19">
        <f>E283+F283-J283</f>
        <v>9508</v>
      </c>
      <c r="L283" s="12">
        <f>K283+D283</f>
        <v>8234</v>
      </c>
      <c r="M283" s="11">
        <v>14194</v>
      </c>
      <c r="N283" s="54">
        <v>6106</v>
      </c>
      <c r="O283" s="12">
        <f>L283+(M283-N283)</f>
        <v>16322</v>
      </c>
    </row>
    <row r="284" spans="1:27" customFormat="1" x14ac:dyDescent="0.2">
      <c r="A284" s="10" t="s">
        <v>18</v>
      </c>
      <c r="B284" s="72">
        <v>10077</v>
      </c>
      <c r="C284" s="55">
        <v>11088</v>
      </c>
      <c r="D284" s="19">
        <v>-1011</v>
      </c>
      <c r="E284" s="15">
        <v>7993</v>
      </c>
      <c r="F284" s="54">
        <v>-1084</v>
      </c>
      <c r="G284" s="15">
        <v>2444</v>
      </c>
      <c r="H284" s="54">
        <v>523</v>
      </c>
      <c r="I284" s="54">
        <v>1180</v>
      </c>
      <c r="J284" s="13">
        <v>1264</v>
      </c>
      <c r="K284" s="19">
        <f t="shared" ref="K284:K286" si="67">E284+F284-J284</f>
        <v>5645</v>
      </c>
      <c r="L284" s="12">
        <f t="shared" ref="L284:L286" si="68">K284+D284</f>
        <v>4634</v>
      </c>
      <c r="M284" s="11">
        <v>12683</v>
      </c>
      <c r="N284" s="54">
        <v>6789</v>
      </c>
      <c r="O284" s="12">
        <f t="shared" ref="O284:O286" si="69">L284+(M284-N284)</f>
        <v>10528</v>
      </c>
    </row>
    <row r="285" spans="1:27" customFormat="1" x14ac:dyDescent="0.2">
      <c r="A285" s="10" t="s">
        <v>15</v>
      </c>
      <c r="B285" s="72">
        <v>14897</v>
      </c>
      <c r="C285" s="55">
        <v>15069</v>
      </c>
      <c r="D285" s="19">
        <v>-172</v>
      </c>
      <c r="E285" s="15">
        <v>10619</v>
      </c>
      <c r="F285" s="54">
        <v>-2025</v>
      </c>
      <c r="G285" s="15">
        <v>2751</v>
      </c>
      <c r="H285" s="54">
        <v>556</v>
      </c>
      <c r="I285" s="54">
        <v>1187</v>
      </c>
      <c r="J285" s="13">
        <v>1564</v>
      </c>
      <c r="K285" s="19">
        <f t="shared" si="67"/>
        <v>7030</v>
      </c>
      <c r="L285" s="12">
        <f t="shared" si="68"/>
        <v>6858</v>
      </c>
      <c r="M285" s="11">
        <v>12537</v>
      </c>
      <c r="N285" s="54">
        <v>6809</v>
      </c>
      <c r="O285" s="12">
        <f t="shared" si="69"/>
        <v>12586</v>
      </c>
    </row>
    <row r="286" spans="1:27" customFormat="1" ht="13.5" thickBot="1" x14ac:dyDescent="0.25">
      <c r="A286" s="10" t="s">
        <v>16</v>
      </c>
      <c r="B286" s="72">
        <v>21298</v>
      </c>
      <c r="C286" s="57">
        <v>22088</v>
      </c>
      <c r="D286" s="19">
        <v>-790</v>
      </c>
      <c r="E286" s="15">
        <v>11636</v>
      </c>
      <c r="F286" s="54">
        <v>-767</v>
      </c>
      <c r="G286" s="15">
        <v>2973</v>
      </c>
      <c r="H286" s="54">
        <v>538</v>
      </c>
      <c r="I286" s="54">
        <v>1939</v>
      </c>
      <c r="J286" s="13">
        <v>1034</v>
      </c>
      <c r="K286" s="19">
        <f t="shared" si="67"/>
        <v>9835</v>
      </c>
      <c r="L286" s="12">
        <f t="shared" si="68"/>
        <v>9045</v>
      </c>
      <c r="M286" s="11">
        <v>13573</v>
      </c>
      <c r="N286" s="54">
        <v>6405</v>
      </c>
      <c r="O286" s="12">
        <f t="shared" si="69"/>
        <v>16213</v>
      </c>
    </row>
    <row r="287" spans="1:27" customFormat="1" ht="13.5" thickBot="1" x14ac:dyDescent="0.25">
      <c r="A287" s="38" t="s">
        <v>1</v>
      </c>
      <c r="B287" s="44">
        <f t="shared" ref="B287:O287" si="70">SUM(B283:B286)</f>
        <v>61864</v>
      </c>
      <c r="C287" s="40">
        <f t="shared" si="70"/>
        <v>65111</v>
      </c>
      <c r="D287" s="41">
        <f t="shared" si="70"/>
        <v>-3247</v>
      </c>
      <c r="E287" s="44">
        <f t="shared" si="70"/>
        <v>38697</v>
      </c>
      <c r="F287" s="39">
        <f t="shared" si="70"/>
        <v>-1105</v>
      </c>
      <c r="G287" s="44">
        <f t="shared" si="70"/>
        <v>12801</v>
      </c>
      <c r="H287" s="39">
        <f t="shared" si="70"/>
        <v>2271</v>
      </c>
      <c r="I287" s="39">
        <f t="shared" si="70"/>
        <v>7227</v>
      </c>
      <c r="J287" s="40">
        <f t="shared" si="70"/>
        <v>5574</v>
      </c>
      <c r="K287" s="41">
        <f t="shared" si="70"/>
        <v>32018</v>
      </c>
      <c r="L287" s="42">
        <f t="shared" si="70"/>
        <v>28771</v>
      </c>
      <c r="M287" s="39">
        <f t="shared" si="70"/>
        <v>52987</v>
      </c>
      <c r="N287" s="39">
        <f t="shared" si="70"/>
        <v>26109</v>
      </c>
      <c r="O287" s="42">
        <f t="shared" si="70"/>
        <v>55649</v>
      </c>
      <c r="R287" s="61"/>
      <c r="S287" s="61"/>
      <c r="T287" s="61"/>
      <c r="U287" s="61"/>
      <c r="V287" s="61"/>
      <c r="W287" s="61"/>
      <c r="X287" s="61"/>
      <c r="Y287" s="61"/>
      <c r="Z287" s="61"/>
      <c r="AA287" s="61"/>
    </row>
    <row r="288" spans="1:27" customFormat="1" x14ac:dyDescent="0.2">
      <c r="A288" s="8" t="s">
        <v>80</v>
      </c>
      <c r="B288" s="72"/>
      <c r="C288" s="55"/>
      <c r="D288" s="19"/>
      <c r="E288" s="15"/>
      <c r="F288" s="54"/>
      <c r="G288" s="15"/>
      <c r="H288" s="54"/>
      <c r="I288" s="54"/>
      <c r="J288" s="13"/>
      <c r="K288" s="19"/>
      <c r="L288" s="12"/>
      <c r="M288" s="11"/>
      <c r="N288" s="54"/>
      <c r="O288" s="12"/>
      <c r="Q288" s="50"/>
    </row>
    <row r="289" spans="1:27" customFormat="1" x14ac:dyDescent="0.2">
      <c r="A289" s="10" t="s">
        <v>17</v>
      </c>
      <c r="B289" s="72">
        <v>14480</v>
      </c>
      <c r="C289" s="55">
        <v>14721</v>
      </c>
      <c r="D289" s="19">
        <v>-241</v>
      </c>
      <c r="E289" s="15">
        <v>10392</v>
      </c>
      <c r="F289" s="54">
        <v>2280</v>
      </c>
      <c r="G289" s="15">
        <v>4075</v>
      </c>
      <c r="H289" s="54">
        <v>670</v>
      </c>
      <c r="I289" s="54">
        <v>2935</v>
      </c>
      <c r="J289" s="13">
        <v>1140</v>
      </c>
      <c r="K289" s="19">
        <f>E289+F289-J289</f>
        <v>11532</v>
      </c>
      <c r="L289" s="12">
        <f>K289+D289</f>
        <v>11291</v>
      </c>
      <c r="M289" s="11">
        <v>13792</v>
      </c>
      <c r="N289" s="54">
        <v>6099</v>
      </c>
      <c r="O289" s="12">
        <f>L289+(M289-N289)</f>
        <v>18984</v>
      </c>
      <c r="Q289" s="50"/>
    </row>
    <row r="290" spans="1:27" customFormat="1" x14ac:dyDescent="0.2">
      <c r="A290" s="10" t="s">
        <v>18</v>
      </c>
      <c r="B290" s="72">
        <v>10911</v>
      </c>
      <c r="C290" s="55">
        <v>10853</v>
      </c>
      <c r="D290" s="19">
        <v>58</v>
      </c>
      <c r="E290" s="15">
        <v>9367</v>
      </c>
      <c r="F290" s="54">
        <v>-1049</v>
      </c>
      <c r="G290" s="15">
        <v>2659</v>
      </c>
      <c r="H290" s="54">
        <v>548</v>
      </c>
      <c r="I290" s="54">
        <v>1256</v>
      </c>
      <c r="J290" s="13">
        <v>1403</v>
      </c>
      <c r="K290" s="19">
        <f t="shared" ref="K290:K292" si="71">E290+F290-J290</f>
        <v>6915</v>
      </c>
      <c r="L290" s="12">
        <f t="shared" ref="L290:L292" si="72">K290+D290</f>
        <v>6973</v>
      </c>
      <c r="M290" s="11">
        <v>12626</v>
      </c>
      <c r="N290" s="54">
        <v>6683</v>
      </c>
      <c r="O290" s="12">
        <f t="shared" ref="O290:O292" si="73">L290+(M290-N290)</f>
        <v>12916</v>
      </c>
    </row>
    <row r="291" spans="1:27" customFormat="1" x14ac:dyDescent="0.2">
      <c r="A291" s="10" t="s">
        <v>15</v>
      </c>
      <c r="B291" s="72">
        <v>13741</v>
      </c>
      <c r="C291" s="55">
        <v>13599</v>
      </c>
      <c r="D291" s="19">
        <v>142</v>
      </c>
      <c r="E291" s="15">
        <v>8545</v>
      </c>
      <c r="F291" s="54">
        <v>503</v>
      </c>
      <c r="G291" s="15">
        <v>2778</v>
      </c>
      <c r="H291" s="54">
        <v>553</v>
      </c>
      <c r="I291" s="54">
        <v>1159</v>
      </c>
      <c r="J291" s="13">
        <v>1619</v>
      </c>
      <c r="K291" s="19">
        <f t="shared" si="71"/>
        <v>7429</v>
      </c>
      <c r="L291" s="12">
        <f t="shared" si="72"/>
        <v>7571</v>
      </c>
      <c r="M291" s="11">
        <v>12472</v>
      </c>
      <c r="N291" s="54">
        <v>6628</v>
      </c>
      <c r="O291" s="12">
        <f t="shared" si="73"/>
        <v>13415</v>
      </c>
    </row>
    <row r="292" spans="1:27" customFormat="1" ht="13.5" thickBot="1" x14ac:dyDescent="0.25">
      <c r="A292" s="10" t="s">
        <v>16</v>
      </c>
      <c r="B292" s="72">
        <v>19357</v>
      </c>
      <c r="C292" s="57">
        <v>21348</v>
      </c>
      <c r="D292" s="19">
        <v>-1991</v>
      </c>
      <c r="E292" s="15">
        <v>12419</v>
      </c>
      <c r="F292" s="54">
        <v>1354</v>
      </c>
      <c r="G292" s="15">
        <v>2818</v>
      </c>
      <c r="H292" s="54">
        <v>531</v>
      </c>
      <c r="I292" s="54">
        <v>1849</v>
      </c>
      <c r="J292" s="13">
        <v>969</v>
      </c>
      <c r="K292" s="19">
        <f t="shared" si="71"/>
        <v>12804</v>
      </c>
      <c r="L292" s="12">
        <f t="shared" si="72"/>
        <v>10813</v>
      </c>
      <c r="M292" s="11">
        <v>13434</v>
      </c>
      <c r="N292" s="54">
        <v>6339</v>
      </c>
      <c r="O292" s="12">
        <f t="shared" si="73"/>
        <v>17908</v>
      </c>
    </row>
    <row r="293" spans="1:27" customFormat="1" ht="13.5" thickBot="1" x14ac:dyDescent="0.25">
      <c r="A293" s="38" t="s">
        <v>1</v>
      </c>
      <c r="B293" s="44">
        <f t="shared" ref="B293:O293" si="74">SUM(B289:B292)</f>
        <v>58489</v>
      </c>
      <c r="C293" s="40">
        <f t="shared" si="74"/>
        <v>60521</v>
      </c>
      <c r="D293" s="41">
        <f t="shared" si="74"/>
        <v>-2032</v>
      </c>
      <c r="E293" s="44">
        <f t="shared" si="74"/>
        <v>40723</v>
      </c>
      <c r="F293" s="39">
        <f t="shared" si="74"/>
        <v>3088</v>
      </c>
      <c r="G293" s="44">
        <f t="shared" si="74"/>
        <v>12330</v>
      </c>
      <c r="H293" s="39">
        <f t="shared" si="74"/>
        <v>2302</v>
      </c>
      <c r="I293" s="39">
        <f t="shared" si="74"/>
        <v>7199</v>
      </c>
      <c r="J293" s="40">
        <f t="shared" si="74"/>
        <v>5131</v>
      </c>
      <c r="K293" s="41">
        <f t="shared" si="74"/>
        <v>38680</v>
      </c>
      <c r="L293" s="42">
        <f t="shared" si="74"/>
        <v>36648</v>
      </c>
      <c r="M293" s="39">
        <f t="shared" si="74"/>
        <v>52324</v>
      </c>
      <c r="N293" s="39">
        <f t="shared" si="74"/>
        <v>25749</v>
      </c>
      <c r="O293" s="42">
        <f t="shared" si="74"/>
        <v>63223</v>
      </c>
      <c r="Q293" s="46"/>
      <c r="R293" s="61"/>
      <c r="S293" s="61"/>
      <c r="T293" s="61"/>
      <c r="U293" s="61"/>
      <c r="V293" s="61"/>
      <c r="W293" s="61"/>
      <c r="X293" s="61"/>
      <c r="Y293" s="61"/>
      <c r="Z293" s="61"/>
      <c r="AA293" s="61"/>
    </row>
    <row r="294" spans="1:27" customFormat="1" x14ac:dyDescent="0.2">
      <c r="A294" s="8" t="s">
        <v>81</v>
      </c>
      <c r="B294" s="72"/>
      <c r="C294" s="55"/>
      <c r="D294" s="19"/>
      <c r="E294" s="15"/>
      <c r="F294" s="54"/>
      <c r="G294" s="15"/>
      <c r="H294" s="54"/>
      <c r="I294" s="54"/>
      <c r="J294" s="13"/>
      <c r="K294" s="19"/>
      <c r="L294" s="12"/>
      <c r="M294" s="11"/>
      <c r="N294" s="54"/>
      <c r="O294" s="12"/>
      <c r="Q294" s="50"/>
    </row>
    <row r="295" spans="1:27" customFormat="1" x14ac:dyDescent="0.2">
      <c r="A295" s="10" t="s">
        <v>17</v>
      </c>
      <c r="B295" s="72">
        <v>16777</v>
      </c>
      <c r="C295" s="55">
        <v>16706</v>
      </c>
      <c r="D295" s="19">
        <v>71</v>
      </c>
      <c r="E295" s="15">
        <v>12700</v>
      </c>
      <c r="F295" s="54">
        <v>2990</v>
      </c>
      <c r="G295" s="15">
        <v>4245</v>
      </c>
      <c r="H295" s="54">
        <v>758</v>
      </c>
      <c r="I295" s="54">
        <v>2735</v>
      </c>
      <c r="J295" s="13">
        <v>1510</v>
      </c>
      <c r="K295" s="19">
        <f>E295+F295-J295</f>
        <v>14180</v>
      </c>
      <c r="L295" s="12">
        <f>K295+D295</f>
        <v>14251</v>
      </c>
      <c r="M295" s="11">
        <v>13631</v>
      </c>
      <c r="N295" s="54">
        <v>6298</v>
      </c>
      <c r="O295" s="12">
        <f>L295+(M295-N295)</f>
        <v>21584</v>
      </c>
      <c r="Q295" s="50"/>
    </row>
    <row r="296" spans="1:27" customFormat="1" x14ac:dyDescent="0.2">
      <c r="A296" s="10" t="s">
        <v>18</v>
      </c>
      <c r="B296" s="72">
        <v>11463</v>
      </c>
      <c r="C296" s="55">
        <v>10755</v>
      </c>
      <c r="D296" s="19">
        <v>708</v>
      </c>
      <c r="E296" s="15">
        <v>10053</v>
      </c>
      <c r="F296" s="54">
        <v>1197</v>
      </c>
      <c r="G296" s="15">
        <v>2252</v>
      </c>
      <c r="H296" s="54">
        <v>573</v>
      </c>
      <c r="I296" s="54">
        <v>1115</v>
      </c>
      <c r="J296" s="13">
        <v>1137</v>
      </c>
      <c r="K296" s="19">
        <f t="shared" ref="K296:K298" si="75">E296+F296-J296</f>
        <v>10113</v>
      </c>
      <c r="L296" s="12">
        <f t="shared" ref="L296:L298" si="76">K296+D296</f>
        <v>10821</v>
      </c>
      <c r="M296" s="11">
        <v>12256</v>
      </c>
      <c r="N296" s="54">
        <v>6877</v>
      </c>
      <c r="O296" s="12">
        <f t="shared" ref="O296:O298" si="77">L296+(M296-N296)</f>
        <v>16200</v>
      </c>
    </row>
    <row r="297" spans="1:27" customFormat="1" x14ac:dyDescent="0.2">
      <c r="A297" s="10" t="s">
        <v>15</v>
      </c>
      <c r="B297" s="72">
        <v>17097</v>
      </c>
      <c r="C297" s="55">
        <v>16202</v>
      </c>
      <c r="D297" s="19">
        <v>895</v>
      </c>
      <c r="E297" s="15">
        <v>8478</v>
      </c>
      <c r="F297" s="54">
        <v>-614</v>
      </c>
      <c r="G297" s="15">
        <v>2639</v>
      </c>
      <c r="H297" s="54">
        <v>600</v>
      </c>
      <c r="I297" s="54">
        <v>1258</v>
      </c>
      <c r="J297" s="13">
        <v>1381</v>
      </c>
      <c r="K297" s="19">
        <f t="shared" si="75"/>
        <v>6483</v>
      </c>
      <c r="L297" s="12">
        <f t="shared" si="76"/>
        <v>7378</v>
      </c>
      <c r="M297" s="11">
        <v>12328</v>
      </c>
      <c r="N297" s="54">
        <v>7109</v>
      </c>
      <c r="O297" s="12">
        <f t="shared" si="77"/>
        <v>12597</v>
      </c>
    </row>
    <row r="298" spans="1:27" customFormat="1" ht="13.5" thickBot="1" x14ac:dyDescent="0.25">
      <c r="A298" s="10" t="s">
        <v>16</v>
      </c>
      <c r="B298" s="72">
        <v>16873</v>
      </c>
      <c r="C298" s="57">
        <v>20924</v>
      </c>
      <c r="D298" s="19">
        <v>-4051</v>
      </c>
      <c r="E298" s="15">
        <v>4263</v>
      </c>
      <c r="F298" s="54">
        <v>-3375</v>
      </c>
      <c r="G298" s="15">
        <v>1037</v>
      </c>
      <c r="H298" s="54">
        <v>158</v>
      </c>
      <c r="I298" s="54">
        <v>610</v>
      </c>
      <c r="J298" s="13">
        <v>427</v>
      </c>
      <c r="K298" s="19">
        <f t="shared" si="75"/>
        <v>461</v>
      </c>
      <c r="L298" s="12">
        <f t="shared" si="76"/>
        <v>-3590</v>
      </c>
      <c r="M298" s="11">
        <v>12570</v>
      </c>
      <c r="N298" s="54">
        <v>6840</v>
      </c>
      <c r="O298" s="12">
        <f t="shared" si="77"/>
        <v>2140</v>
      </c>
    </row>
    <row r="299" spans="1:27" customFormat="1" ht="13.5" thickBot="1" x14ac:dyDescent="0.25">
      <c r="A299" s="38" t="s">
        <v>1</v>
      </c>
      <c r="B299" s="44">
        <f t="shared" ref="B299:O299" si="78">SUM(B295:B298)</f>
        <v>62210</v>
      </c>
      <c r="C299" s="40">
        <f t="shared" si="78"/>
        <v>64587</v>
      </c>
      <c r="D299" s="41">
        <f t="shared" si="78"/>
        <v>-2377</v>
      </c>
      <c r="E299" s="44">
        <f t="shared" si="78"/>
        <v>35494</v>
      </c>
      <c r="F299" s="39">
        <f t="shared" si="78"/>
        <v>198</v>
      </c>
      <c r="G299" s="44">
        <f t="shared" si="78"/>
        <v>10173</v>
      </c>
      <c r="H299" s="39">
        <f t="shared" si="78"/>
        <v>2089</v>
      </c>
      <c r="I299" s="39">
        <f t="shared" si="78"/>
        <v>5718</v>
      </c>
      <c r="J299" s="40">
        <f t="shared" si="78"/>
        <v>4455</v>
      </c>
      <c r="K299" s="41">
        <f t="shared" si="78"/>
        <v>31237</v>
      </c>
      <c r="L299" s="42">
        <f t="shared" si="78"/>
        <v>28860</v>
      </c>
      <c r="M299" s="39">
        <f t="shared" si="78"/>
        <v>50785</v>
      </c>
      <c r="N299" s="39">
        <f t="shared" si="78"/>
        <v>27124</v>
      </c>
      <c r="O299" s="42">
        <f t="shared" si="78"/>
        <v>52521</v>
      </c>
      <c r="Q299" s="46"/>
      <c r="R299" s="61"/>
      <c r="S299" s="61"/>
      <c r="T299" s="61"/>
      <c r="U299" s="61"/>
      <c r="V299" s="61"/>
      <c r="W299" s="61"/>
      <c r="X299" s="61"/>
      <c r="Y299" s="61"/>
      <c r="Z299" s="61"/>
      <c r="AA299" s="61"/>
    </row>
    <row r="300" spans="1:27" customFormat="1" x14ac:dyDescent="0.2">
      <c r="A300" s="8" t="s">
        <v>82</v>
      </c>
      <c r="B300" s="72"/>
      <c r="C300" s="55"/>
      <c r="D300" s="19"/>
      <c r="E300" s="15"/>
      <c r="F300" s="54"/>
      <c r="G300" s="15"/>
      <c r="H300" s="54"/>
      <c r="I300" s="54"/>
      <c r="J300" s="13"/>
      <c r="K300" s="19"/>
      <c r="L300" s="12"/>
      <c r="M300" s="11"/>
      <c r="N300" s="54"/>
      <c r="O300" s="12"/>
      <c r="Q300" s="50"/>
    </row>
    <row r="301" spans="1:27" customFormat="1" x14ac:dyDescent="0.2">
      <c r="A301" s="10" t="s">
        <v>17</v>
      </c>
      <c r="B301" s="72">
        <v>10594</v>
      </c>
      <c r="C301" s="55">
        <v>11228</v>
      </c>
      <c r="D301" s="19">
        <v>-634</v>
      </c>
      <c r="E301" s="15">
        <v>4895</v>
      </c>
      <c r="F301" s="54">
        <v>-5135</v>
      </c>
      <c r="G301" s="15">
        <v>2368</v>
      </c>
      <c r="H301" s="54">
        <v>304</v>
      </c>
      <c r="I301" s="54">
        <v>2094</v>
      </c>
      <c r="J301" s="13">
        <v>274</v>
      </c>
      <c r="K301" s="19">
        <f>E301+F301-J301</f>
        <v>-514</v>
      </c>
      <c r="L301" s="12">
        <f>K301+D301</f>
        <v>-1148</v>
      </c>
      <c r="M301" s="11">
        <v>12645</v>
      </c>
      <c r="N301" s="54">
        <v>6878</v>
      </c>
      <c r="O301" s="12">
        <f>L301+(M301-N301)</f>
        <v>4619</v>
      </c>
      <c r="Q301" s="50"/>
    </row>
    <row r="302" spans="1:27" customFormat="1" x14ac:dyDescent="0.2">
      <c r="A302" s="10" t="s">
        <v>18</v>
      </c>
      <c r="B302" s="72">
        <v>7270</v>
      </c>
      <c r="C302" s="55">
        <v>8699</v>
      </c>
      <c r="D302" s="19">
        <v>-1429</v>
      </c>
      <c r="E302" s="15">
        <v>5334</v>
      </c>
      <c r="F302" s="54">
        <v>577</v>
      </c>
      <c r="G302" s="15">
        <v>2283</v>
      </c>
      <c r="H302" s="54">
        <v>354</v>
      </c>
      <c r="I302" s="54">
        <v>1107</v>
      </c>
      <c r="J302" s="13">
        <v>1176</v>
      </c>
      <c r="K302" s="19">
        <f t="shared" ref="K302:K304" si="79">E302+F302-J302</f>
        <v>4735</v>
      </c>
      <c r="L302" s="12">
        <f t="shared" ref="L302:L304" si="80">K302+D302</f>
        <v>3306</v>
      </c>
      <c r="M302" s="11">
        <v>11528</v>
      </c>
      <c r="N302" s="54">
        <v>8407</v>
      </c>
      <c r="O302" s="12">
        <f t="shared" ref="O302:O304" si="81">L302+(M302-N302)</f>
        <v>6427</v>
      </c>
    </row>
    <row r="303" spans="1:27" customFormat="1" x14ac:dyDescent="0.2">
      <c r="A303" s="10" t="s">
        <v>15</v>
      </c>
      <c r="B303" s="72">
        <v>12778</v>
      </c>
      <c r="C303" s="55">
        <v>15804</v>
      </c>
      <c r="D303" s="19">
        <v>-3026</v>
      </c>
      <c r="E303" s="15">
        <v>6775</v>
      </c>
      <c r="F303" s="54">
        <v>1072</v>
      </c>
      <c r="G303" s="15">
        <v>2499</v>
      </c>
      <c r="H303" s="54">
        <v>451</v>
      </c>
      <c r="I303" s="54">
        <v>847</v>
      </c>
      <c r="J303" s="13">
        <v>1652</v>
      </c>
      <c r="K303" s="19">
        <f t="shared" si="79"/>
        <v>6195</v>
      </c>
      <c r="L303" s="12">
        <f t="shared" si="80"/>
        <v>3169</v>
      </c>
      <c r="M303" s="11">
        <v>12007</v>
      </c>
      <c r="N303" s="54">
        <v>7798</v>
      </c>
      <c r="O303" s="12">
        <f t="shared" si="81"/>
        <v>7378</v>
      </c>
    </row>
    <row r="304" spans="1:27" customFormat="1" ht="13.5" thickBot="1" x14ac:dyDescent="0.25">
      <c r="A304" s="10" t="s">
        <v>16</v>
      </c>
      <c r="B304" s="72">
        <v>19769</v>
      </c>
      <c r="C304" s="57">
        <v>24138</v>
      </c>
      <c r="D304" s="19">
        <v>-4369</v>
      </c>
      <c r="E304" s="15">
        <v>7018</v>
      </c>
      <c r="F304" s="54">
        <v>-1013</v>
      </c>
      <c r="G304" s="15">
        <v>2488</v>
      </c>
      <c r="H304" s="54">
        <v>457</v>
      </c>
      <c r="I304" s="54">
        <v>1012</v>
      </c>
      <c r="J304" s="13">
        <v>1476</v>
      </c>
      <c r="K304" s="19">
        <f t="shared" si="79"/>
        <v>4529</v>
      </c>
      <c r="L304" s="12">
        <f t="shared" si="80"/>
        <v>160</v>
      </c>
      <c r="M304" s="11">
        <v>12975</v>
      </c>
      <c r="N304" s="54">
        <v>7177</v>
      </c>
      <c r="O304" s="12">
        <f t="shared" si="81"/>
        <v>5958</v>
      </c>
    </row>
    <row r="305" spans="1:27" customFormat="1" ht="13.5" thickBot="1" x14ac:dyDescent="0.25">
      <c r="A305" s="38" t="s">
        <v>1</v>
      </c>
      <c r="B305" s="44">
        <f t="shared" ref="B305:O305" si="82">SUM(B301:B304)</f>
        <v>50411</v>
      </c>
      <c r="C305" s="40">
        <f t="shared" si="82"/>
        <v>59869</v>
      </c>
      <c r="D305" s="41">
        <f t="shared" si="82"/>
        <v>-9458</v>
      </c>
      <c r="E305" s="44">
        <f t="shared" si="82"/>
        <v>24022</v>
      </c>
      <c r="F305" s="39">
        <f t="shared" si="82"/>
        <v>-4499</v>
      </c>
      <c r="G305" s="44">
        <f t="shared" si="82"/>
        <v>9638</v>
      </c>
      <c r="H305" s="39">
        <f t="shared" si="82"/>
        <v>1566</v>
      </c>
      <c r="I305" s="39">
        <f t="shared" si="82"/>
        <v>5060</v>
      </c>
      <c r="J305" s="40">
        <f t="shared" si="82"/>
        <v>4578</v>
      </c>
      <c r="K305" s="41">
        <f t="shared" si="82"/>
        <v>14945</v>
      </c>
      <c r="L305" s="42">
        <f t="shared" si="82"/>
        <v>5487</v>
      </c>
      <c r="M305" s="39">
        <f t="shared" si="82"/>
        <v>49155</v>
      </c>
      <c r="N305" s="39">
        <f t="shared" si="82"/>
        <v>30260</v>
      </c>
      <c r="O305" s="42">
        <f t="shared" si="82"/>
        <v>24382</v>
      </c>
      <c r="Q305" s="46"/>
      <c r="R305" s="61"/>
      <c r="S305" s="61"/>
      <c r="T305" s="61"/>
      <c r="U305" s="61"/>
      <c r="V305" s="61"/>
      <c r="W305" s="61"/>
      <c r="X305" s="61"/>
      <c r="Y305" s="61"/>
      <c r="Z305" s="61"/>
      <c r="AA305" s="61"/>
    </row>
    <row r="306" spans="1:27" customFormat="1" x14ac:dyDescent="0.2">
      <c r="A306" s="8" t="s">
        <v>84</v>
      </c>
      <c r="B306" s="72"/>
      <c r="C306" s="55"/>
      <c r="D306" s="19"/>
      <c r="E306" s="15"/>
      <c r="F306" s="54"/>
      <c r="G306" s="15"/>
      <c r="H306" s="54"/>
      <c r="I306" s="54"/>
      <c r="J306" s="13"/>
      <c r="K306" s="19"/>
      <c r="L306" s="12"/>
      <c r="M306" s="11"/>
      <c r="N306" s="54"/>
      <c r="O306" s="12"/>
    </row>
    <row r="307" spans="1:27" customFormat="1" ht="12" customHeight="1" x14ac:dyDescent="0.2">
      <c r="A307" s="10" t="s">
        <v>17</v>
      </c>
      <c r="B307" s="72">
        <v>18529</v>
      </c>
      <c r="C307" s="55">
        <v>18283</v>
      </c>
      <c r="D307" s="19">
        <v>246</v>
      </c>
      <c r="E307" s="15">
        <v>11475</v>
      </c>
      <c r="F307" s="54">
        <v>3006</v>
      </c>
      <c r="G307" s="15">
        <v>4093</v>
      </c>
      <c r="H307" s="54">
        <v>662</v>
      </c>
      <c r="I307" s="54">
        <v>3055</v>
      </c>
      <c r="J307" s="13">
        <v>1038</v>
      </c>
      <c r="K307" s="19">
        <f>E307+F307-J307</f>
        <v>13443</v>
      </c>
      <c r="L307" s="12">
        <f>K307+D307</f>
        <v>13689</v>
      </c>
      <c r="M307" s="11">
        <v>13128</v>
      </c>
      <c r="N307" s="54">
        <v>7906</v>
      </c>
      <c r="O307" s="12">
        <f>L307+(M307-N307)</f>
        <v>18911</v>
      </c>
    </row>
    <row r="308" spans="1:27" customFormat="1" ht="14.25" customHeight="1" x14ac:dyDescent="0.2">
      <c r="A308" s="10" t="s">
        <v>18</v>
      </c>
      <c r="B308" s="72">
        <v>12149</v>
      </c>
      <c r="C308" s="55">
        <v>11401</v>
      </c>
      <c r="D308" s="19">
        <v>748</v>
      </c>
      <c r="E308" s="15">
        <v>14123</v>
      </c>
      <c r="F308" s="54">
        <v>-1808</v>
      </c>
      <c r="G308" s="15">
        <v>2755</v>
      </c>
      <c r="H308" s="54">
        <v>794</v>
      </c>
      <c r="I308" s="54">
        <v>1314</v>
      </c>
      <c r="J308" s="13">
        <v>1441</v>
      </c>
      <c r="K308" s="19">
        <f t="shared" ref="K308:K310" si="83">E308+F308-J308</f>
        <v>10874</v>
      </c>
      <c r="L308" s="12">
        <f t="shared" ref="L308:L310" si="84">K308+D308</f>
        <v>11622</v>
      </c>
      <c r="M308" s="11">
        <v>11855</v>
      </c>
      <c r="N308" s="54">
        <v>8382</v>
      </c>
      <c r="O308" s="12">
        <f t="shared" ref="O308:O310" si="85">L308+(M308-N308)</f>
        <v>15095</v>
      </c>
    </row>
    <row r="309" spans="1:27" customFormat="1" x14ac:dyDescent="0.2">
      <c r="A309" s="10" t="s">
        <v>15</v>
      </c>
      <c r="B309" s="72">
        <v>18755</v>
      </c>
      <c r="C309" s="55">
        <v>17455</v>
      </c>
      <c r="D309" s="19">
        <v>1300</v>
      </c>
      <c r="E309" s="15">
        <v>12707</v>
      </c>
      <c r="F309" s="54">
        <v>-203</v>
      </c>
      <c r="G309" s="15">
        <v>2838</v>
      </c>
      <c r="H309" s="54">
        <v>570</v>
      </c>
      <c r="I309" s="54">
        <v>1216</v>
      </c>
      <c r="J309" s="13">
        <v>1622</v>
      </c>
      <c r="K309" s="19">
        <f t="shared" si="83"/>
        <v>10882</v>
      </c>
      <c r="L309" s="12">
        <f t="shared" si="84"/>
        <v>12182</v>
      </c>
      <c r="M309" s="11">
        <v>11268</v>
      </c>
      <c r="N309" s="54">
        <v>8031</v>
      </c>
      <c r="O309" s="12">
        <f t="shared" si="85"/>
        <v>15419</v>
      </c>
    </row>
    <row r="310" spans="1:27" ht="13.5" thickBot="1" x14ac:dyDescent="0.25">
      <c r="A310" s="10" t="s">
        <v>16</v>
      </c>
      <c r="B310" s="72">
        <v>32090</v>
      </c>
      <c r="C310" s="57">
        <v>28738</v>
      </c>
      <c r="D310" s="19">
        <v>3352</v>
      </c>
      <c r="E310" s="15">
        <v>14255</v>
      </c>
      <c r="F310" s="54">
        <v>8668</v>
      </c>
      <c r="G310" s="15">
        <v>2737</v>
      </c>
      <c r="H310" s="54">
        <v>548</v>
      </c>
      <c r="I310" s="54">
        <v>1927</v>
      </c>
      <c r="J310" s="13">
        <v>810</v>
      </c>
      <c r="K310" s="19">
        <f t="shared" si="83"/>
        <v>22113</v>
      </c>
      <c r="L310" s="12">
        <f t="shared" si="84"/>
        <v>25465</v>
      </c>
      <c r="M310" s="11">
        <v>11866</v>
      </c>
      <c r="N310" s="54">
        <v>7396</v>
      </c>
      <c r="O310" s="12">
        <f t="shared" si="85"/>
        <v>29935</v>
      </c>
    </row>
    <row r="311" spans="1:27" ht="13.5" thickBot="1" x14ac:dyDescent="0.25">
      <c r="A311" s="38" t="s">
        <v>1</v>
      </c>
      <c r="B311" s="44">
        <f t="shared" ref="B311:O311" si="86">SUM(B307:B310)</f>
        <v>81523</v>
      </c>
      <c r="C311" s="40">
        <f t="shared" si="86"/>
        <v>75877</v>
      </c>
      <c r="D311" s="41">
        <f t="shared" si="86"/>
        <v>5646</v>
      </c>
      <c r="E311" s="44">
        <f t="shared" si="86"/>
        <v>52560</v>
      </c>
      <c r="F311" s="39">
        <f t="shared" si="86"/>
        <v>9663</v>
      </c>
      <c r="G311" s="44">
        <f t="shared" si="86"/>
        <v>12423</v>
      </c>
      <c r="H311" s="39">
        <f t="shared" si="86"/>
        <v>2574</v>
      </c>
      <c r="I311" s="39">
        <f t="shared" si="86"/>
        <v>7512</v>
      </c>
      <c r="J311" s="40">
        <f t="shared" si="86"/>
        <v>4911</v>
      </c>
      <c r="K311" s="41">
        <f t="shared" si="86"/>
        <v>57312</v>
      </c>
      <c r="L311" s="42">
        <f t="shared" si="86"/>
        <v>62958</v>
      </c>
      <c r="M311" s="39">
        <f t="shared" si="86"/>
        <v>48117</v>
      </c>
      <c r="N311" s="39">
        <f t="shared" si="86"/>
        <v>31715</v>
      </c>
      <c r="O311" s="42">
        <f t="shared" si="86"/>
        <v>79360</v>
      </c>
      <c r="Q311" s="46"/>
      <c r="R311" s="61"/>
      <c r="S311" s="61"/>
      <c r="T311" s="61"/>
      <c r="U311" s="61"/>
      <c r="V311" s="61"/>
      <c r="W311" s="61"/>
      <c r="X311" s="61"/>
      <c r="Y311" s="61"/>
      <c r="Z311" s="61"/>
      <c r="AA311" s="61"/>
    </row>
    <row r="312" spans="1:27" x14ac:dyDescent="0.2">
      <c r="A312" s="8" t="s">
        <v>85</v>
      </c>
      <c r="B312" s="72"/>
      <c r="C312" s="55"/>
      <c r="D312" s="19"/>
      <c r="E312" s="15"/>
      <c r="F312" s="54"/>
      <c r="G312" s="15"/>
      <c r="H312" s="54"/>
      <c r="I312" s="54"/>
      <c r="J312" s="13"/>
      <c r="K312" s="19"/>
      <c r="L312" s="12"/>
      <c r="M312" s="11"/>
      <c r="N312" s="54"/>
      <c r="O312" s="12"/>
      <c r="Q312" s="46"/>
      <c r="R312" s="61"/>
      <c r="S312" s="61"/>
      <c r="T312" s="61"/>
      <c r="U312" s="61"/>
      <c r="V312" s="61"/>
      <c r="W312" s="61"/>
      <c r="X312" s="61"/>
      <c r="Y312" s="61"/>
      <c r="Z312" s="61"/>
      <c r="AA312" s="61"/>
    </row>
    <row r="313" spans="1:27" x14ac:dyDescent="0.2">
      <c r="A313" s="10" t="s">
        <v>17</v>
      </c>
      <c r="B313" s="72">
        <v>31286</v>
      </c>
      <c r="C313" s="55">
        <v>13660</v>
      </c>
      <c r="D313" s="19">
        <v>17626</v>
      </c>
      <c r="E313" s="15">
        <v>12640</v>
      </c>
      <c r="F313" s="54">
        <v>16791</v>
      </c>
      <c r="G313" s="15">
        <v>4178</v>
      </c>
      <c r="H313" s="54">
        <v>704</v>
      </c>
      <c r="I313" s="54">
        <v>3109</v>
      </c>
      <c r="J313" s="13">
        <v>1069</v>
      </c>
      <c r="K313" s="19">
        <f>E313+F313-J313</f>
        <v>28362</v>
      </c>
      <c r="L313" s="12">
        <f>K313+D313</f>
        <v>45988</v>
      </c>
      <c r="M313" s="11">
        <v>12646</v>
      </c>
      <c r="N313" s="54">
        <v>8175</v>
      </c>
      <c r="O313" s="12">
        <f>L313+(M313-N313)</f>
        <v>50459</v>
      </c>
      <c r="Q313" s="46"/>
      <c r="R313" s="61"/>
      <c r="S313" s="61"/>
      <c r="T313" s="61"/>
      <c r="U313" s="61"/>
      <c r="V313" s="61"/>
      <c r="W313" s="61"/>
      <c r="X313" s="61"/>
      <c r="Y313" s="61"/>
      <c r="Z313" s="61"/>
      <c r="AA313" s="61"/>
    </row>
    <row r="314" spans="1:27" x14ac:dyDescent="0.2">
      <c r="A314" s="10" t="s">
        <v>18</v>
      </c>
      <c r="B314" s="72">
        <v>19579</v>
      </c>
      <c r="C314" s="55">
        <v>9060</v>
      </c>
      <c r="D314" s="19">
        <v>10519</v>
      </c>
      <c r="E314" s="15">
        <v>9933</v>
      </c>
      <c r="F314" s="54">
        <v>15037</v>
      </c>
      <c r="G314" s="15">
        <v>2729</v>
      </c>
      <c r="H314" s="54">
        <v>575</v>
      </c>
      <c r="I314" s="54">
        <v>1338</v>
      </c>
      <c r="J314" s="13">
        <v>1391</v>
      </c>
      <c r="K314" s="19">
        <f t="shared" ref="K314:K316" si="87">E314+F314-J314</f>
        <v>23579</v>
      </c>
      <c r="L314" s="12">
        <f t="shared" ref="L314:L316" si="88">K314+D314</f>
        <v>34098</v>
      </c>
      <c r="M314" s="11">
        <v>11695</v>
      </c>
      <c r="N314" s="54">
        <v>8699</v>
      </c>
      <c r="O314" s="12">
        <f t="shared" ref="O314:O316" si="89">L314+(M314-N314)</f>
        <v>37094</v>
      </c>
      <c r="P314" s="61"/>
      <c r="Q314" s="46"/>
      <c r="R314" s="61"/>
      <c r="S314" s="61"/>
      <c r="T314" s="61"/>
      <c r="U314" s="61"/>
      <c r="V314" s="61"/>
      <c r="W314" s="61"/>
      <c r="X314" s="61"/>
      <c r="Y314" s="61"/>
      <c r="Z314" s="61"/>
      <c r="AA314" s="61"/>
    </row>
    <row r="315" spans="1:27" x14ac:dyDescent="0.2">
      <c r="A315" s="10" t="s">
        <v>15</v>
      </c>
      <c r="B315" s="72">
        <v>29520</v>
      </c>
      <c r="C315" s="55">
        <v>15346</v>
      </c>
      <c r="D315" s="19">
        <v>14174</v>
      </c>
      <c r="E315" s="15">
        <v>17149</v>
      </c>
      <c r="F315" s="54">
        <v>13713</v>
      </c>
      <c r="G315" s="15">
        <v>2852</v>
      </c>
      <c r="H315" s="54">
        <v>581</v>
      </c>
      <c r="I315" s="54">
        <v>1240</v>
      </c>
      <c r="J315" s="13">
        <v>1612</v>
      </c>
      <c r="K315" s="19">
        <f t="shared" si="87"/>
        <v>29250</v>
      </c>
      <c r="L315" s="12">
        <f t="shared" si="88"/>
        <v>43424</v>
      </c>
      <c r="M315" s="11">
        <v>11707</v>
      </c>
      <c r="N315" s="54">
        <v>8346</v>
      </c>
      <c r="O315" s="12">
        <f t="shared" si="89"/>
        <v>46785</v>
      </c>
      <c r="Q315" s="46"/>
      <c r="R315" s="61"/>
      <c r="S315" s="61"/>
      <c r="T315" s="61"/>
      <c r="U315" s="61"/>
      <c r="V315" s="61"/>
      <c r="W315" s="61"/>
      <c r="X315" s="61"/>
      <c r="Y315" s="61"/>
      <c r="Z315" s="61"/>
      <c r="AA315" s="61"/>
    </row>
    <row r="316" spans="1:27" ht="13.5" thickBot="1" x14ac:dyDescent="0.25">
      <c r="A316" s="10" t="s">
        <v>16</v>
      </c>
      <c r="B316" s="72">
        <v>33958</v>
      </c>
      <c r="C316" s="57">
        <v>20032</v>
      </c>
      <c r="D316" s="19">
        <v>13926</v>
      </c>
      <c r="E316" s="15">
        <v>14565</v>
      </c>
      <c r="F316" s="54">
        <v>17736</v>
      </c>
      <c r="G316" s="15">
        <v>2891</v>
      </c>
      <c r="H316" s="54"/>
      <c r="I316" s="54">
        <v>1961</v>
      </c>
      <c r="J316" s="13">
        <v>930</v>
      </c>
      <c r="K316" s="19">
        <f>E316+F316-J316</f>
        <v>31371</v>
      </c>
      <c r="L316" s="12">
        <f t="shared" si="88"/>
        <v>45297</v>
      </c>
      <c r="M316" s="11">
        <v>12475</v>
      </c>
      <c r="N316" s="54">
        <v>7711</v>
      </c>
      <c r="O316" s="12">
        <f t="shared" si="89"/>
        <v>50061</v>
      </c>
      <c r="Q316" s="46"/>
      <c r="R316" s="61"/>
      <c r="S316" s="61"/>
      <c r="T316" s="61"/>
      <c r="U316" s="61"/>
      <c r="V316" s="61"/>
      <c r="W316" s="61"/>
      <c r="X316" s="61"/>
      <c r="Y316" s="61"/>
      <c r="Z316" s="61"/>
      <c r="AA316" s="61"/>
    </row>
    <row r="317" spans="1:27" ht="13.5" thickBot="1" x14ac:dyDescent="0.25">
      <c r="A317" s="38" t="s">
        <v>1</v>
      </c>
      <c r="B317" s="44">
        <f t="shared" ref="B317:O317" si="90">SUM(B313:B316)</f>
        <v>114343</v>
      </c>
      <c r="C317" s="40">
        <f t="shared" si="90"/>
        <v>58098</v>
      </c>
      <c r="D317" s="41">
        <f t="shared" si="90"/>
        <v>56245</v>
      </c>
      <c r="E317" s="44">
        <f t="shared" si="90"/>
        <v>54287</v>
      </c>
      <c r="F317" s="39">
        <f t="shared" si="90"/>
        <v>63277</v>
      </c>
      <c r="G317" s="44">
        <f t="shared" si="90"/>
        <v>12650</v>
      </c>
      <c r="H317" s="39">
        <f t="shared" si="90"/>
        <v>1860</v>
      </c>
      <c r="I317" s="39">
        <f t="shared" si="90"/>
        <v>7648</v>
      </c>
      <c r="J317" s="40">
        <f t="shared" si="90"/>
        <v>5002</v>
      </c>
      <c r="K317" s="41">
        <f t="shared" si="90"/>
        <v>112562</v>
      </c>
      <c r="L317" s="42">
        <f t="shared" si="90"/>
        <v>168807</v>
      </c>
      <c r="M317" s="39">
        <f t="shared" si="90"/>
        <v>48523</v>
      </c>
      <c r="N317" s="39">
        <f t="shared" si="90"/>
        <v>32931</v>
      </c>
      <c r="O317" s="42">
        <f t="shared" si="90"/>
        <v>184399</v>
      </c>
      <c r="Q317" s="46"/>
      <c r="R317" s="61"/>
      <c r="S317" s="61"/>
      <c r="T317" s="61"/>
      <c r="U317" s="61"/>
      <c r="V317" s="61"/>
      <c r="W317" s="61"/>
      <c r="X317" s="61"/>
      <c r="Y317" s="61"/>
      <c r="Z317" s="61"/>
      <c r="AA317" s="61"/>
    </row>
    <row r="318" spans="1:27" ht="30" customHeight="1" x14ac:dyDescent="0.2">
      <c r="A318" s="99" t="s">
        <v>83</v>
      </c>
      <c r="B318" s="99"/>
      <c r="C318" s="99"/>
      <c r="D318" s="99"/>
      <c r="E318" s="99"/>
      <c r="F318" s="99"/>
      <c r="G318" s="99"/>
      <c r="H318" s="99"/>
      <c r="I318" s="99"/>
      <c r="J318" s="99"/>
      <c r="K318" s="99"/>
      <c r="L318" s="99"/>
      <c r="M318" s="99"/>
      <c r="N318" s="99"/>
      <c r="O318" s="99"/>
    </row>
    <row r="319" spans="1:27" ht="55.5" customHeight="1" x14ac:dyDescent="0.2">
      <c r="A319" s="99" t="s">
        <v>72</v>
      </c>
      <c r="B319" s="99"/>
      <c r="C319" s="99"/>
      <c r="D319" s="99"/>
      <c r="E319" s="99"/>
      <c r="F319" s="99"/>
      <c r="G319" s="99"/>
      <c r="H319" s="99"/>
      <c r="I319" s="99"/>
      <c r="J319" s="99"/>
      <c r="K319" s="99"/>
      <c r="L319" s="99"/>
      <c r="M319" s="99"/>
      <c r="N319" s="99"/>
      <c r="O319" s="99"/>
    </row>
    <row r="320" spans="1:27" ht="15" x14ac:dyDescent="0.2">
      <c r="A320" s="34" t="s">
        <v>73</v>
      </c>
      <c r="B320" s="27"/>
      <c r="C320" s="27"/>
      <c r="D320" s="27"/>
      <c r="E320" s="27"/>
      <c r="F320" s="27"/>
      <c r="G320" s="27"/>
      <c r="H320" s="27"/>
      <c r="I320" s="27"/>
      <c r="J320" s="27"/>
      <c r="K320" s="27"/>
      <c r="L320" s="9"/>
      <c r="M320" s="9"/>
      <c r="N320" s="9"/>
      <c r="O320" s="9"/>
    </row>
    <row r="321" spans="1:16" ht="15" x14ac:dyDescent="0.2">
      <c r="A321" s="34" t="s">
        <v>74</v>
      </c>
      <c r="B321" s="28"/>
      <c r="C321" s="28"/>
      <c r="D321" s="28"/>
      <c r="E321" s="28"/>
      <c r="F321" s="28"/>
      <c r="G321" s="28"/>
      <c r="H321" s="9"/>
      <c r="I321" s="9"/>
      <c r="J321" s="9"/>
      <c r="K321" s="9"/>
      <c r="L321" s="9"/>
      <c r="M321" s="9"/>
      <c r="N321" s="9"/>
      <c r="O321" s="9"/>
    </row>
    <row r="322" spans="1:16" x14ac:dyDescent="0.2">
      <c r="A322" s="34" t="s">
        <v>20</v>
      </c>
      <c r="B322" s="9"/>
      <c r="C322" s="9"/>
      <c r="D322" s="9"/>
      <c r="E322" s="9"/>
      <c r="F322" s="9"/>
      <c r="G322" s="9"/>
      <c r="H322" s="9"/>
      <c r="I322" s="9"/>
      <c r="J322" s="9"/>
      <c r="K322" s="9"/>
      <c r="L322" s="9"/>
      <c r="M322" s="9"/>
      <c r="N322" s="9"/>
      <c r="O322" s="9"/>
    </row>
    <row r="323" spans="1:16" x14ac:dyDescent="0.2">
      <c r="A323" s="34" t="s">
        <v>21</v>
      </c>
      <c r="B323" s="9"/>
      <c r="C323" s="9"/>
      <c r="D323" s="9"/>
      <c r="E323" s="21"/>
      <c r="F323" s="21"/>
      <c r="G323" s="9"/>
      <c r="H323" s="9"/>
      <c r="I323" s="9"/>
      <c r="J323" s="9"/>
      <c r="K323" s="9"/>
      <c r="L323" s="9"/>
      <c r="M323" s="9"/>
      <c r="N323" s="9"/>
      <c r="O323" s="9"/>
    </row>
    <row r="324" spans="1:16" x14ac:dyDescent="0.2">
      <c r="A324" s="34" t="s">
        <v>19</v>
      </c>
      <c r="B324" s="9"/>
      <c r="C324" s="9"/>
      <c r="D324" s="9"/>
      <c r="E324" s="21"/>
      <c r="F324" s="21"/>
      <c r="G324" s="9"/>
      <c r="H324" s="9"/>
      <c r="I324" s="9"/>
      <c r="J324" s="9"/>
      <c r="K324" s="9"/>
      <c r="L324" s="9"/>
      <c r="M324" s="9"/>
      <c r="N324" s="9"/>
      <c r="O324" s="9"/>
    </row>
    <row r="325" spans="1:16" x14ac:dyDescent="0.2">
      <c r="A325" s="34" t="s">
        <v>87</v>
      </c>
      <c r="B325" s="9"/>
      <c r="C325" s="9"/>
      <c r="D325" s="9"/>
      <c r="E325" s="9"/>
      <c r="F325" s="9"/>
      <c r="G325" s="9"/>
      <c r="H325" s="9"/>
      <c r="I325" s="9"/>
      <c r="J325" s="9"/>
      <c r="K325" s="9"/>
      <c r="L325" s="9"/>
      <c r="M325" s="9"/>
      <c r="N325" s="9"/>
      <c r="O325" s="9"/>
    </row>
    <row r="328" spans="1:16" x14ac:dyDescent="0.2">
      <c r="B328" s="63"/>
      <c r="C328" s="63"/>
      <c r="D328" s="63"/>
      <c r="E328" s="63"/>
      <c r="F328" s="63"/>
      <c r="G328" s="63"/>
      <c r="H328" s="63"/>
      <c r="I328" s="63"/>
      <c r="J328" s="63"/>
      <c r="K328" s="63"/>
      <c r="L328" s="63"/>
      <c r="M328" s="63"/>
      <c r="N328" s="63"/>
      <c r="O328" s="63"/>
    </row>
    <row r="329" spans="1:16" x14ac:dyDescent="0.2">
      <c r="A329" s="61"/>
      <c r="B329" s="61"/>
      <c r="C329" s="61"/>
      <c r="D329" s="61"/>
      <c r="E329" s="61"/>
      <c r="F329" s="61"/>
      <c r="G329" s="61"/>
      <c r="H329" s="61"/>
      <c r="I329" s="61"/>
      <c r="J329" s="61"/>
      <c r="K329" s="61"/>
      <c r="L329" s="61"/>
      <c r="M329" s="61"/>
      <c r="N329" s="61"/>
      <c r="O329" s="61"/>
    </row>
    <row r="330" spans="1:16" x14ac:dyDescent="0.2">
      <c r="B330" s="61"/>
      <c r="C330" s="61"/>
      <c r="D330" s="61"/>
      <c r="E330" s="61"/>
      <c r="F330" s="61"/>
      <c r="G330" s="61"/>
      <c r="H330" s="61"/>
      <c r="I330" s="61"/>
      <c r="J330" s="61"/>
      <c r="K330" s="61"/>
      <c r="L330" s="61"/>
      <c r="M330" s="61"/>
      <c r="N330" s="61"/>
      <c r="O330" s="61"/>
      <c r="P330" s="61"/>
    </row>
  </sheetData>
  <mergeCells count="5">
    <mergeCell ref="A319:O319"/>
    <mergeCell ref="B4:D4"/>
    <mergeCell ref="E4:K4"/>
    <mergeCell ref="M4:N4"/>
    <mergeCell ref="A318:O318"/>
  </mergeCells>
  <pageMargins left="0.7" right="0.7" top="0.75" bottom="0.75" header="0.3" footer="0.3"/>
  <pageSetup orientation="landscape" r:id="rId1"/>
  <headerFooter>
    <oddFooter>&amp;L&amp;1#&amp;"Calibri"&amp;11&amp;K000000Classification: Public</oddFooter>
  </headerFooter>
  <rowBreaks count="10" manualBreakCount="10">
    <brk id="35" max="16383" man="1"/>
    <brk id="65" max="16383" man="1"/>
    <brk id="95" max="16383" man="1"/>
    <brk id="125" max="16383" man="1"/>
    <brk id="155" max="16383" man="1"/>
    <brk id="185" max="16383" man="1"/>
    <brk id="215" max="16383" man="1"/>
    <brk id="245" max="16383" man="1"/>
    <brk id="275" max="13" man="1"/>
    <brk id="305" max="16383" man="1"/>
  </rowBreaks>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Component_CalendarYr</vt:lpstr>
      <vt:lpstr>Component_Census Yr</vt:lpstr>
      <vt:lpstr>'Component_Census Yr'!Print_Area</vt:lpstr>
      <vt:lpstr>Component_CalendarYr!Print_Titles</vt:lpstr>
      <vt:lpstr>'Component_Census Yr'!Print_Titles</vt:lpstr>
    </vt:vector>
  </TitlesOfParts>
  <Company>Government Of Alberta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Alberta Components of Population Growth - Data</dc:title>
  <dc:subject>Alberta Components of Population Growth - Data</dc:subject>
  <dc:creator>Jennifer Hansen</dc:creator>
  <cp:keywords>Alberta Components of Population Growth, data for population growth</cp:keywords>
  <cp:lastModifiedBy>nkuye.moyo</cp:lastModifiedBy>
  <cp:lastPrinted>2022-11-17T13:51:57Z</cp:lastPrinted>
  <dcterms:created xsi:type="dcterms:W3CDTF">2012-12-19T22:01:22Z</dcterms:created>
  <dcterms:modified xsi:type="dcterms:W3CDTF">2023-09-27T17:51:00Z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0c3ebf9-3c2f-4745-a75f-55836bdb736f_Enabled">
    <vt:lpwstr>true</vt:lpwstr>
  </property>
  <property fmtid="{D5CDD505-2E9C-101B-9397-08002B2CF9AE}" pid="3" name="MSIP_Label_60c3ebf9-3c2f-4745-a75f-55836bdb736f_SetDate">
    <vt:lpwstr>2023-06-28T20:49:43Z</vt:lpwstr>
  </property>
  <property fmtid="{D5CDD505-2E9C-101B-9397-08002B2CF9AE}" pid="4" name="MSIP_Label_60c3ebf9-3c2f-4745-a75f-55836bdb736f_Method">
    <vt:lpwstr>Privileged</vt:lpwstr>
  </property>
  <property fmtid="{D5CDD505-2E9C-101B-9397-08002B2CF9AE}" pid="5" name="MSIP_Label_60c3ebf9-3c2f-4745-a75f-55836bdb736f_Name">
    <vt:lpwstr>Public</vt:lpwstr>
  </property>
  <property fmtid="{D5CDD505-2E9C-101B-9397-08002B2CF9AE}" pid="6" name="MSIP_Label_60c3ebf9-3c2f-4745-a75f-55836bdb736f_SiteId">
    <vt:lpwstr>2bb51c06-af9b-42c5-8bf5-3c3b7b10850b</vt:lpwstr>
  </property>
  <property fmtid="{D5CDD505-2E9C-101B-9397-08002B2CF9AE}" pid="7" name="MSIP_Label_60c3ebf9-3c2f-4745-a75f-55836bdb736f_ActionId">
    <vt:lpwstr>74362200-296f-4cc2-bdb5-116d93273ff5</vt:lpwstr>
  </property>
  <property fmtid="{D5CDD505-2E9C-101B-9397-08002B2CF9AE}" pid="8" name="MSIP_Label_60c3ebf9-3c2f-4745-a75f-55836bdb736f_ContentBits">
    <vt:lpwstr>2</vt:lpwstr>
  </property>
</Properties>
</file>