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33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<sst xmlns="http://schemas.openxmlformats.org/spreadsheetml/2006/main" count="225" uniqueCount="127">
  <si>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</si>
  <si>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</si>
  <si>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</si>
  <si>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</si>
  <si>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</si>
  <si>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</si>
  <si>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</si>
  <si>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</si>
  <si>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</si>
  <si>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</si>
  <si>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</si>
  <si>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</si>
  <si>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</si>
  <si>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</si>
  <si>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</si>
  <si>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</si>
  <si>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</si>
  <si>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</si>
  <si>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</si>
  <si>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</si>
  <si>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</si>
  <si>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</si>
  <si>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</si>
  <si>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</si>
  <si>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</si>
  <si>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</si>
  <si>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</si>
  <si>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</si>
  <si>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</si>
  <si>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</si>
  <si>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</si>
  <si>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</si>
  <si>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</si>
  <si>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</si>
  <si>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</si>
  <si>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</si>
  <si>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</si>
  <si>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</si>
  <si>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</si>
  <si>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</si>
  <si>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</si>
  <si>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</si>
  <si>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</si>
  <si>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</si>
  <si>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</si>
  <si>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</si>
  <si>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</si>
  <si>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</si>
  <si>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</si>
  <si>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</si>
  <si>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</si>
  <si>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</si>
  <si>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</si>
  <si>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</si>
  <si>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</si>
  <si>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</si>
  <si>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</si>
  <si>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</si>
  <si>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</si>
  <si>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</si>
  <si>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</si>
  <si>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</si>
  <si>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</si>
  <si>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</si>
  <si>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</si>
  <si>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</si>
  <si>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</si>
  <si>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</si>
  <si>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</si>
  <si>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</si>
  <si>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</si>
  <si>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</si>
  <si>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</si>
  <si>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</si>
  <si>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</si>
  <si>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</si>
  <si>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</si>
  <si>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</si>
  <si>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</si>
  <si>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</si>
  <si>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</si>
  <si>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</si>
  <si>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</si>
  <si>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</si>
  <si>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</si>
  <si>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</si>
  <si>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</si>
  <si>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</si>
  <si>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</si>
  <si>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</si>
  <si>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</si>
  <si>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</si>
  <si>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</si>
  <si>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</si>
  <si>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</si>
  <si>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</si>
  <si>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</si>
  <si>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</si>
  <si>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</si>
  <si>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</si>
  <si>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</si>
  <si>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</si>
  <si>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</si>
  <si>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</si>
  <si>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</si>
  <si>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</si>
  <si>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</si>
  <si>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</si>
  <si>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</si>
  <si>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</si>
  <si>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</si>
  <si>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</si>
  <si>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</si>
  <si>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</si>
  <si>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</si>
  <si>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</si>
  <si>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</si>
  <si>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</si>
  <si>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</si>
  <si>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</si>
  <si>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</si>
  <si>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</si>
  <si>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</si>
  <si>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</si>
  <si>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</si>
  <si>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</si>
  <si>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Medicine Hat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</si>
</sst>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MEDICINE HAT AVERAGE WINTER (DEC-FEB) TEMPERATURE 
projected change per degree of global mean temperature change relative to 1980-2009 = -7.1oC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0.877417124</c:v>
                  </c:pt>
                  <c:pt idx="1">
                    <c:v>1.14403171</c:v>
                  </c:pt>
                  <c:pt idx="2">
                    <c:v>1.115106956</c:v>
                  </c:pt>
                  <c:pt idx="3">
                    <c:v>1.388716684</c:v>
                  </c:pt>
                  <c:pt idx="4">
                    <c:v>1.414935763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0.877417125</c:v>
                  </c:pt>
                  <c:pt idx="1">
                    <c:v>1.144031711</c:v>
                  </c:pt>
                  <c:pt idx="2">
                    <c:v>1.115106956</c:v>
                  </c:pt>
                  <c:pt idx="3">
                    <c:v>1.388716684</c:v>
                  </c:pt>
                  <c:pt idx="4">
                    <c:v>1.414935764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1.456537811</c:v>
                </c:pt>
                <c:pt idx="1">
                  <c:v>2.047105266</c:v>
                </c:pt>
                <c:pt idx="2">
                  <c:v>3.132085378</c:v>
                </c:pt>
                <c:pt idx="3">
                  <c:v>4.71463698</c:v>
                </c:pt>
                <c:pt idx="4">
                  <c:v>6.225258799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04136"/>
        <c:axId val="-2121501160"/>
      </c:barChart>
      <c:catAx>
        <c:axId val="-21215041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1501160"/>
        <c:crosses val="autoZero"/>
        <c:auto val="1"/>
        <c:lblAlgn val="ctr"/>
        <c:lblOffset val="100"/>
        <c:noMultiLvlLbl val="0"/>
      </c:catAx>
      <c:valAx>
        <c:axId val="-2121501160"/>
        <c:scaling>
          <c:orientation val="minMax"/>
          <c:max val="12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0413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MEDICINE HAT DAYS BELOW 5C
projected change per degree of global mean temperature change relative to 1980-2009 = 217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4.519050760000001</c:v>
                  </c:pt>
                  <c:pt idx="1">
                    <c:v>5.478178870000001</c:v>
                  </c:pt>
                  <c:pt idx="2">
                    <c:v>6.17379223</c:v>
                  </c:pt>
                  <c:pt idx="3">
                    <c:v>7.414366260000001</c:v>
                  </c:pt>
                  <c:pt idx="4">
                    <c:v>7.558407709999997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4.519050766</c:v>
                  </c:pt>
                  <c:pt idx="1">
                    <c:v>5.478178869999999</c:v>
                  </c:pt>
                  <c:pt idx="2">
                    <c:v>6.17379223</c:v>
                  </c:pt>
                  <c:pt idx="3">
                    <c:v>7.414366270000002</c:v>
                  </c:pt>
                  <c:pt idx="4">
                    <c:v>7.558407700000004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-11.74571429</c:v>
                </c:pt>
                <c:pt idx="1">
                  <c:v>-19.06952381</c:v>
                </c:pt>
                <c:pt idx="2">
                  <c:v>-27.07190476</c:v>
                </c:pt>
                <c:pt idx="3">
                  <c:v>-41.11009921</c:v>
                </c:pt>
                <c:pt idx="4">
                  <c:v>-53.05556404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710536"/>
        <c:axId val="-2053707624"/>
      </c:barChart>
      <c:catAx>
        <c:axId val="-2053710536"/>
        <c:scaling>
          <c:orientation val="minMax"/>
        </c:scaling>
        <c:delete val="0"/>
        <c:axPos val="b"/>
        <c:majorTickMark val="none"/>
        <c:minorTickMark val="none"/>
        <c:tickLblPos val="low"/>
        <c:crossAx val="-2053707624"/>
        <c:crosses val="autoZero"/>
        <c:auto val="1"/>
        <c:lblAlgn val="ctr"/>
        <c:lblOffset val="100"/>
        <c:noMultiLvlLbl val="0"/>
      </c:catAx>
      <c:valAx>
        <c:axId val="-205370762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71053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MEDICINE HAT DAYS BELOW -30C
projected change per degree of global mean temperature change relative to 1980-2009 = 5.1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1.45534264</c:v>
                  </c:pt>
                  <c:pt idx="1">
                    <c:v>2.12667092</c:v>
                  </c:pt>
                  <c:pt idx="2">
                    <c:v>2.096692876</c:v>
                  </c:pt>
                  <c:pt idx="3">
                    <c:v>1.740099229</c:v>
                  </c:pt>
                  <c:pt idx="4">
                    <c:v>1.33609708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1.455342639</c:v>
                  </c:pt>
                  <c:pt idx="1">
                    <c:v>1.53047619</c:v>
                  </c:pt>
                  <c:pt idx="2">
                    <c:v>0.0185714280000004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-2.774285714</c:v>
                </c:pt>
                <c:pt idx="1">
                  <c:v>-3.602857143</c:v>
                </c:pt>
                <c:pt idx="2">
                  <c:v>-5.114761905</c:v>
                </c:pt>
                <c:pt idx="3">
                  <c:v>-5.133333333</c:v>
                </c:pt>
                <c:pt idx="4">
                  <c:v>-5.133333333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665832"/>
        <c:axId val="-2053662920"/>
      </c:barChart>
      <c:catAx>
        <c:axId val="-2053665832"/>
        <c:scaling>
          <c:orientation val="minMax"/>
        </c:scaling>
        <c:delete val="0"/>
        <c:axPos val="b"/>
        <c:majorTickMark val="none"/>
        <c:minorTickMark val="none"/>
        <c:tickLblPos val="low"/>
        <c:crossAx val="-2053662920"/>
        <c:crosses val="autoZero"/>
        <c:auto val="1"/>
        <c:lblAlgn val="ctr"/>
        <c:lblOffset val="100"/>
        <c:noMultiLvlLbl val="0"/>
      </c:catAx>
      <c:valAx>
        <c:axId val="-2053662920"/>
        <c:scaling>
          <c:orientation val="minMax"/>
          <c:min val="-6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6658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MEDICINE HAT DATE OF FIRST FREEZE IN FALL
projected change per degree of global mean temperature change relative to 1980-2009 = 267st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3.295570919</c:v>
                  </c:pt>
                  <c:pt idx="1">
                    <c:v>2.931384838</c:v>
                  </c:pt>
                  <c:pt idx="2">
                    <c:v>2.659588038999999</c:v>
                  </c:pt>
                  <c:pt idx="3">
                    <c:v>4.48070841</c:v>
                  </c:pt>
                  <c:pt idx="4">
                    <c:v>4.22317382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3.295570919</c:v>
                  </c:pt>
                  <c:pt idx="1">
                    <c:v>2.931384842</c:v>
                  </c:pt>
                  <c:pt idx="2">
                    <c:v>2.65958803</c:v>
                  </c:pt>
                  <c:pt idx="3">
                    <c:v>4.480708410000001</c:v>
                  </c:pt>
                  <c:pt idx="4">
                    <c:v>4.22317382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4.857142857</c:v>
                </c:pt>
                <c:pt idx="1">
                  <c:v>8.888095238</c:v>
                </c:pt>
                <c:pt idx="2">
                  <c:v>12.51666667</c:v>
                </c:pt>
                <c:pt idx="3">
                  <c:v>17.21125992</c:v>
                </c:pt>
                <c:pt idx="4">
                  <c:v>23.24204227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111318472"/>
        <c:axId val="-2120808184"/>
      </c:barChart>
      <c:catAx>
        <c:axId val="2111318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808184"/>
        <c:crosses val="autoZero"/>
        <c:auto val="1"/>
        <c:lblAlgn val="ctr"/>
        <c:lblOffset val="100"/>
        <c:noMultiLvlLbl val="0"/>
      </c:catAx>
      <c:valAx>
        <c:axId val="-2120808184"/>
        <c:scaling>
          <c:orientation val="minMax"/>
          <c:max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1131847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MEDICINE HAT DATE OF LAST FREEZE IN SPRING
projected change per degree of global mean temperature change relative to 1980-2009 = 133st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4.323135176</c:v>
                  </c:pt>
                  <c:pt idx="1">
                    <c:v>5.140630166000001</c:v>
                  </c:pt>
                  <c:pt idx="2">
                    <c:v>4.95066847</c:v>
                  </c:pt>
                  <c:pt idx="3">
                    <c:v>7.27196472</c:v>
                  </c:pt>
                  <c:pt idx="4">
                    <c:v>8.86894427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4.323135181</c:v>
                  </c:pt>
                  <c:pt idx="1">
                    <c:v>5.140630167999999</c:v>
                  </c:pt>
                  <c:pt idx="2">
                    <c:v>4.950668464</c:v>
                  </c:pt>
                  <c:pt idx="3">
                    <c:v>7.271964709999999</c:v>
                  </c:pt>
                  <c:pt idx="4">
                    <c:v>8.86894427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-5.693809524</c:v>
                </c:pt>
                <c:pt idx="1">
                  <c:v>-9.934285714</c:v>
                </c:pt>
                <c:pt idx="2">
                  <c:v>-12.00333333</c:v>
                </c:pt>
                <c:pt idx="3">
                  <c:v>-17.30303571</c:v>
                </c:pt>
                <c:pt idx="4">
                  <c:v>-20.96272812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570840"/>
        <c:axId val="-2120567896"/>
      </c:barChart>
      <c:catAx>
        <c:axId val="-21205708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567896"/>
        <c:crosses val="autoZero"/>
        <c:auto val="1"/>
        <c:lblAlgn val="ctr"/>
        <c:lblOffset val="100"/>
        <c:noMultiLvlLbl val="0"/>
      </c:catAx>
      <c:valAx>
        <c:axId val="-2120567896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57084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MEDICINE HAT LENGTH OF FROST-FREE SEASON
projected change per degree of global mean temperature change relative to 1980-2009 = 134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5.888891092</c:v>
                  </c:pt>
                  <c:pt idx="1">
                    <c:v>5.607871959999999</c:v>
                  </c:pt>
                  <c:pt idx="2">
                    <c:v>5.732469309999999</c:v>
                  </c:pt>
                  <c:pt idx="3">
                    <c:v>9.220031469999998</c:v>
                  </c:pt>
                  <c:pt idx="4">
                    <c:v>8.887864409999998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5.888891089999999</c:v>
                  </c:pt>
                  <c:pt idx="1">
                    <c:v>5.607871970000001</c:v>
                  </c:pt>
                  <c:pt idx="2">
                    <c:v>5.732469309999999</c:v>
                  </c:pt>
                  <c:pt idx="3">
                    <c:v>9.220031480000003</c:v>
                  </c:pt>
                  <c:pt idx="4">
                    <c:v>8.88786442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10.55095238</c:v>
                </c:pt>
                <c:pt idx="1">
                  <c:v>18.82238095</c:v>
                </c:pt>
                <c:pt idx="2">
                  <c:v>24.52</c:v>
                </c:pt>
                <c:pt idx="3">
                  <c:v>34.51429563</c:v>
                </c:pt>
                <c:pt idx="4">
                  <c:v>44.20477039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526536"/>
        <c:axId val="-2120523592"/>
      </c:barChart>
      <c:catAx>
        <c:axId val="-21205265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523592"/>
        <c:crosses val="autoZero"/>
        <c:auto val="1"/>
        <c:lblAlgn val="ctr"/>
        <c:lblOffset val="100"/>
        <c:noMultiLvlLbl val="0"/>
      </c:catAx>
      <c:valAx>
        <c:axId val="-212052359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52653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MEDICINE HAT START OF GROWING SEASON
projected change per degree of global mean temperature change relative to 1980-2009 = 91st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5.088639132</c:v>
                  </c:pt>
                  <c:pt idx="1">
                    <c:v>6.901219776999998</c:v>
                  </c:pt>
                  <c:pt idx="2">
                    <c:v>7.111497460000001</c:v>
                  </c:pt>
                  <c:pt idx="3">
                    <c:v>8.10504637</c:v>
                  </c:pt>
                  <c:pt idx="4">
                    <c:v>11.21645271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5.088639128</c:v>
                  </c:pt>
                  <c:pt idx="1">
                    <c:v>6.901219776</c:v>
                  </c:pt>
                  <c:pt idx="2">
                    <c:v>7.111497451000001</c:v>
                  </c:pt>
                  <c:pt idx="3">
                    <c:v>8.10504637</c:v>
                  </c:pt>
                  <c:pt idx="4">
                    <c:v>11.2164527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-5.473095238</c:v>
                </c:pt>
                <c:pt idx="1">
                  <c:v>-9.718333333</c:v>
                </c:pt>
                <c:pt idx="2">
                  <c:v>-14.49928571</c:v>
                </c:pt>
                <c:pt idx="3">
                  <c:v>-24.72031746</c:v>
                </c:pt>
                <c:pt idx="4">
                  <c:v>-32.98219166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482488"/>
        <c:axId val="-2120479544"/>
      </c:barChart>
      <c:catAx>
        <c:axId val="-212048248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479544"/>
        <c:crosses val="autoZero"/>
        <c:auto val="1"/>
        <c:lblAlgn val="ctr"/>
        <c:lblOffset val="100"/>
        <c:noMultiLvlLbl val="0"/>
      </c:catAx>
      <c:valAx>
        <c:axId val="-212047954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48248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MEDICINE HAT END OF GROWING SEASON 
projected change per degree of global mean temperature change relative to 1980-2009 = 270st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3.540963623</c:v>
                  </c:pt>
                  <c:pt idx="1">
                    <c:v>4.499626558</c:v>
                  </c:pt>
                  <c:pt idx="2">
                    <c:v>3.838249303999999</c:v>
                  </c:pt>
                  <c:pt idx="3">
                    <c:v>4.996999930000001</c:v>
                  </c:pt>
                  <c:pt idx="4">
                    <c:v>5.591458920000001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3.540963624000001</c:v>
                  </c:pt>
                  <c:pt idx="1">
                    <c:v>4.499626559999999</c:v>
                  </c:pt>
                  <c:pt idx="2">
                    <c:v>3.838249300000001</c:v>
                  </c:pt>
                  <c:pt idx="3">
                    <c:v>4.996999929999998</c:v>
                  </c:pt>
                  <c:pt idx="4">
                    <c:v>5.591458929999998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4.68547619</c:v>
                </c:pt>
                <c:pt idx="1">
                  <c:v>8.195</c:v>
                </c:pt>
                <c:pt idx="2">
                  <c:v>11.80452381</c:v>
                </c:pt>
                <c:pt idx="3">
                  <c:v>16.70318452</c:v>
                </c:pt>
                <c:pt idx="4">
                  <c:v>22.47098718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437832"/>
        <c:axId val="-2120434888"/>
      </c:barChart>
      <c:catAx>
        <c:axId val="-21204378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434888"/>
        <c:crosses val="autoZero"/>
        <c:auto val="1"/>
        <c:lblAlgn val="ctr"/>
        <c:lblOffset val="100"/>
        <c:noMultiLvlLbl val="0"/>
      </c:catAx>
      <c:valAx>
        <c:axId val="-2120434888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43783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MEDICINE HAT LENGTH OF GROWING SEASON 
projected change per degree of global mean temperature change relative to 1980-2009 = 180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4.857941137</c:v>
                  </c:pt>
                  <c:pt idx="1">
                    <c:v>8.275218135000001</c:v>
                  </c:pt>
                  <c:pt idx="2">
                    <c:v>7.651075160000001</c:v>
                  </c:pt>
                  <c:pt idx="3">
                    <c:v>8.872207289999998</c:v>
                  </c:pt>
                  <c:pt idx="4">
                    <c:v>9.263128479999998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4.85794113</c:v>
                  </c:pt>
                  <c:pt idx="1">
                    <c:v>8.27521814</c:v>
                  </c:pt>
                  <c:pt idx="2">
                    <c:v>7.651075169999998</c:v>
                  </c:pt>
                  <c:pt idx="3">
                    <c:v>8.8722073</c:v>
                  </c:pt>
                  <c:pt idx="4">
                    <c:v>9.263128480000006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10.15857143</c:v>
                </c:pt>
                <c:pt idx="1">
                  <c:v>17.91333333</c:v>
                </c:pt>
                <c:pt idx="2">
                  <c:v>26.30380952</c:v>
                </c:pt>
                <c:pt idx="3">
                  <c:v>41.42350198</c:v>
                </c:pt>
                <c:pt idx="4">
                  <c:v>55.45317885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93432"/>
        <c:axId val="-2120390488"/>
      </c:barChart>
      <c:catAx>
        <c:axId val="-21203934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90488"/>
        <c:crosses val="autoZero"/>
        <c:auto val="1"/>
        <c:lblAlgn val="ctr"/>
        <c:lblOffset val="100"/>
        <c:noMultiLvlLbl val="0"/>
      </c:catAx>
      <c:valAx>
        <c:axId val="-2120390488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9343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MEDICINE HAT DEGREE-DAYS ABOVE 0C
projected change per degree of global mean temperature change relative to 1980-2009 = 2970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105.1242443</c:v>
                  </c:pt>
                  <c:pt idx="1">
                    <c:v>149.526175</c:v>
                  </c:pt>
                  <c:pt idx="2">
                    <c:v>163.1834377</c:v>
                  </c:pt>
                  <c:pt idx="3">
                    <c:v>221.4731720999999</c:v>
                  </c:pt>
                  <c:pt idx="4">
                    <c:v>220.2016939999999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105.1242443</c:v>
                  </c:pt>
                  <c:pt idx="1">
                    <c:v>149.526175</c:v>
                  </c:pt>
                  <c:pt idx="2">
                    <c:v>163.1834376</c:v>
                  </c:pt>
                  <c:pt idx="3">
                    <c:v>221.473172</c:v>
                  </c:pt>
                  <c:pt idx="4">
                    <c:v>220.201693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287.7586784</c:v>
                </c:pt>
                <c:pt idx="1">
                  <c:v>483.4649551</c:v>
                </c:pt>
                <c:pt idx="2">
                  <c:v>723.8560603</c:v>
                </c:pt>
                <c:pt idx="3">
                  <c:v>1129.693873</c:v>
                </c:pt>
                <c:pt idx="4">
                  <c:v>1580.199901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48648"/>
        <c:axId val="-2120345704"/>
      </c:barChart>
      <c:catAx>
        <c:axId val="-21203486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45704"/>
        <c:crosses val="autoZero"/>
        <c:auto val="1"/>
        <c:lblAlgn val="ctr"/>
        <c:lblOffset val="100"/>
        <c:noMultiLvlLbl val="0"/>
      </c:catAx>
      <c:valAx>
        <c:axId val="-2120345704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4864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MEDICINE HAT DEGREE-DAYS ABOVE 5C
projected change per degree of global mean temperature change relative to 1980-2009 = 1861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87.4734871</c:v>
                  </c:pt>
                  <c:pt idx="1">
                    <c:v>128.4225043</c:v>
                  </c:pt>
                  <c:pt idx="2">
                    <c:v>143.226696</c:v>
                  </c:pt>
                  <c:pt idx="3">
                    <c:v>191.2065927000001</c:v>
                  </c:pt>
                  <c:pt idx="4">
                    <c:v>192.8178819999998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87.47348699999998</c:v>
                  </c:pt>
                  <c:pt idx="1">
                    <c:v>128.4225043</c:v>
                  </c:pt>
                  <c:pt idx="2">
                    <c:v>143.2266960000001</c:v>
                  </c:pt>
                  <c:pt idx="3">
                    <c:v>191.2065925999999</c:v>
                  </c:pt>
                  <c:pt idx="4">
                    <c:v>192.8178830000002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234.1875895</c:v>
                </c:pt>
                <c:pt idx="1">
                  <c:v>405.0984357</c:v>
                </c:pt>
                <c:pt idx="2">
                  <c:v>605.5705958</c:v>
                </c:pt>
                <c:pt idx="3">
                  <c:v>952.8796094</c:v>
                </c:pt>
                <c:pt idx="4">
                  <c:v>1352.111111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02984"/>
        <c:axId val="-2120300040"/>
      </c:barChart>
      <c:catAx>
        <c:axId val="-21203029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00040"/>
        <c:crosses val="autoZero"/>
        <c:auto val="1"/>
        <c:lblAlgn val="ctr"/>
        <c:lblOffset val="100"/>
        <c:noMultiLvlLbl val="0"/>
      </c:catAx>
      <c:valAx>
        <c:axId val="-21203000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029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MEDICINE HAT AVERAGE SUMMER (JUN-AUG) TEMPERATURE 
projected change per degree of global mean temperature change relative to 1980-2009 = 18.6oC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0.53902274</c:v>
                  </c:pt>
                  <c:pt idx="1">
                    <c:v>0.707092863</c:v>
                  </c:pt>
                  <c:pt idx="2">
                    <c:v>0.725083594</c:v>
                  </c:pt>
                  <c:pt idx="3">
                    <c:v>1.032083767</c:v>
                  </c:pt>
                  <c:pt idx="4">
                    <c:v>1.231333804999999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0.53902274</c:v>
                  </c:pt>
                  <c:pt idx="1">
                    <c:v>0.707092863</c:v>
                  </c:pt>
                  <c:pt idx="2">
                    <c:v>0.725083595</c:v>
                  </c:pt>
                  <c:pt idx="3">
                    <c:v>1.032083768</c:v>
                  </c:pt>
                  <c:pt idx="4">
                    <c:v>1.231333805000001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1.216308189</c:v>
                </c:pt>
                <c:pt idx="1">
                  <c:v>2.095615854</c:v>
                </c:pt>
                <c:pt idx="2">
                  <c:v>3.113303238</c:v>
                </c:pt>
                <c:pt idx="3">
                  <c:v>4.814896794</c:v>
                </c:pt>
                <c:pt idx="4">
                  <c:v>6.872903683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11768"/>
        <c:axId val="-2122010184"/>
      </c:barChart>
      <c:catAx>
        <c:axId val="-212151176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10184"/>
        <c:crosses val="autoZero"/>
        <c:auto val="1"/>
        <c:lblAlgn val="ctr"/>
        <c:lblOffset val="100"/>
        <c:noMultiLvlLbl val="0"/>
      </c:catAx>
      <c:valAx>
        <c:axId val="-2122010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1176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MEDICINE HAT DEGREE-DAYS ABOVE 6C
projected change per degree of global mean temperature change relative to 1980-2009 = 1671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83.9315085</c:v>
                  </c:pt>
                  <c:pt idx="1">
                    <c:v>123.6665874</c:v>
                  </c:pt>
                  <c:pt idx="2">
                    <c:v>138.5263879</c:v>
                  </c:pt>
                  <c:pt idx="3">
                    <c:v>185.173916</c:v>
                  </c:pt>
                  <c:pt idx="4">
                    <c:v>187.0512560000002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83.9315086</c:v>
                  </c:pt>
                  <c:pt idx="1">
                    <c:v>123.6665873</c:v>
                  </c:pt>
                  <c:pt idx="2">
                    <c:v>138.5263878000001</c:v>
                  </c:pt>
                  <c:pt idx="3">
                    <c:v>185.1739161999999</c:v>
                  </c:pt>
                  <c:pt idx="4">
                    <c:v>187.051256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223.5500592</c:v>
                </c:pt>
                <c:pt idx="1">
                  <c:v>388.5878598</c:v>
                </c:pt>
                <c:pt idx="2">
                  <c:v>581.0481784999999</c:v>
                </c:pt>
                <c:pt idx="3">
                  <c:v>915.7522718</c:v>
                </c:pt>
                <c:pt idx="4">
                  <c:v>1303.857259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258184"/>
        <c:axId val="-2120255240"/>
      </c:barChart>
      <c:catAx>
        <c:axId val="-2120258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255240"/>
        <c:crosses val="autoZero"/>
        <c:auto val="1"/>
        <c:lblAlgn val="ctr"/>
        <c:lblOffset val="100"/>
        <c:noMultiLvlLbl val="0"/>
      </c:catAx>
      <c:valAx>
        <c:axId val="-21202552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2581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MEDICINE HAT DEGREE-DAYS ABOVE 7C
projected change per degree of global mean temperature change relative to 1980-2009 = 1491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80.35014749999999</c:v>
                  </c:pt>
                  <c:pt idx="1">
                    <c:v>118.9584439</c:v>
                  </c:pt>
                  <c:pt idx="2">
                    <c:v>134.0652176</c:v>
                  </c:pt>
                  <c:pt idx="3">
                    <c:v>179.1936614</c:v>
                  </c:pt>
                  <c:pt idx="4">
                    <c:v>181.4330180000002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80.35014750000002</c:v>
                  </c:pt>
                  <c:pt idx="1">
                    <c:v>118.9584439</c:v>
                  </c:pt>
                  <c:pt idx="2">
                    <c:v>134.0652175</c:v>
                  </c:pt>
                  <c:pt idx="3">
                    <c:v>179.1936618</c:v>
                  </c:pt>
                  <c:pt idx="4">
                    <c:v>181.4330169999998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213.1730593</c:v>
                </c:pt>
                <c:pt idx="1">
                  <c:v>372.201876</c:v>
                </c:pt>
                <c:pt idx="2">
                  <c:v>556.7753359</c:v>
                </c:pt>
                <c:pt idx="3">
                  <c:v>878.8127752</c:v>
                </c:pt>
                <c:pt idx="4">
                  <c:v>1255.733492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891480"/>
        <c:axId val="-2120894440"/>
      </c:barChart>
      <c:catAx>
        <c:axId val="-21208914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894440"/>
        <c:crosses val="autoZero"/>
        <c:auto val="1"/>
        <c:lblAlgn val="ctr"/>
        <c:lblOffset val="100"/>
        <c:noMultiLvlLbl val="0"/>
      </c:catAx>
      <c:valAx>
        <c:axId val="-21208944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89148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MEDICINE HAT DEGREE-DAYS ABOVE 10C
projected change per degree of global mean temperature change relative to 1980-2009 = 1012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70.0830474</c:v>
                  </c:pt>
                  <c:pt idx="1">
                    <c:v>105.0074036</c:v>
                  </c:pt>
                  <c:pt idx="2">
                    <c:v>119.9349187</c:v>
                  </c:pt>
                  <c:pt idx="3">
                    <c:v>161.6828325</c:v>
                  </c:pt>
                  <c:pt idx="4">
                    <c:v>165.7797498000001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70.0830474</c:v>
                  </c:pt>
                  <c:pt idx="1">
                    <c:v>105.0074035</c:v>
                  </c:pt>
                  <c:pt idx="2">
                    <c:v>119.9349187999999</c:v>
                  </c:pt>
                  <c:pt idx="3">
                    <c:v>161.6828325</c:v>
                  </c:pt>
                  <c:pt idx="4">
                    <c:v>165.7797499999999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182.9306933</c:v>
                </c:pt>
                <c:pt idx="1">
                  <c:v>322.5016253</c:v>
                </c:pt>
                <c:pt idx="2">
                  <c:v>484.2128554</c:v>
                </c:pt>
                <c:pt idx="3">
                  <c:v>768.4162577</c:v>
                </c:pt>
                <c:pt idx="4">
                  <c:v>1111.584227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936040"/>
        <c:axId val="-2120939000"/>
      </c:barChart>
      <c:catAx>
        <c:axId val="-21209360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939000"/>
        <c:crosses val="autoZero"/>
        <c:auto val="1"/>
        <c:lblAlgn val="ctr"/>
        <c:lblOffset val="100"/>
        <c:noMultiLvlLbl val="0"/>
      </c:catAx>
      <c:valAx>
        <c:axId val="-212093900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93604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MEDICINE HAT DEGREE-DAYS ABOVE 15C
projected change per degree of global mean temperature change relative to 1980-2009 = 412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53.37768862999999</c:v>
                  </c:pt>
                  <c:pt idx="1">
                    <c:v>81.2252402</c:v>
                  </c:pt>
                  <c:pt idx="2">
                    <c:v>90.6540152</c:v>
                  </c:pt>
                  <c:pt idx="3">
                    <c:v>129.458073</c:v>
                  </c:pt>
                  <c:pt idx="4">
                    <c:v>142.0334292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53.37768870000001</c:v>
                  </c:pt>
                  <c:pt idx="1">
                    <c:v>81.22524010000001</c:v>
                  </c:pt>
                  <c:pt idx="2">
                    <c:v>90.6540152</c:v>
                  </c:pt>
                  <c:pt idx="3">
                    <c:v>129.4580729</c:v>
                  </c:pt>
                  <c:pt idx="4">
                    <c:v>142.0334292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127.365325</c:v>
                </c:pt>
                <c:pt idx="1">
                  <c:v>231.1267674</c:v>
                </c:pt>
                <c:pt idx="2">
                  <c:v>354.466935</c:v>
                </c:pt>
                <c:pt idx="3">
                  <c:v>575.1791913</c:v>
                </c:pt>
                <c:pt idx="4">
                  <c:v>859.2225618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980872"/>
        <c:axId val="-2120983832"/>
      </c:barChart>
      <c:catAx>
        <c:axId val="-21209808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983832"/>
        <c:crosses val="autoZero"/>
        <c:auto val="1"/>
        <c:lblAlgn val="ctr"/>
        <c:lblOffset val="100"/>
        <c:noMultiLvlLbl val="0"/>
      </c:catAx>
      <c:valAx>
        <c:axId val="-212098383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9808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MEDICINE HAT HEATING DEGREE-DAYS BELOW 18C
projected change per degree of global mean temperature change relative to 1980-2009 = 4224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143.9677648</c:v>
                  </c:pt>
                  <c:pt idx="1">
                    <c:v>201.3044249</c:v>
                  </c:pt>
                  <c:pt idx="2">
                    <c:v>203.2336035</c:v>
                  </c:pt>
                  <c:pt idx="3">
                    <c:v>231.9766260000001</c:v>
                  </c:pt>
                  <c:pt idx="4">
                    <c:v>224.1932160000001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143.9677648</c:v>
                  </c:pt>
                  <c:pt idx="1">
                    <c:v>201.3044249</c:v>
                  </c:pt>
                  <c:pt idx="2">
                    <c:v>203.2336035000001</c:v>
                  </c:pt>
                  <c:pt idx="3">
                    <c:v>231.9766258</c:v>
                  </c:pt>
                  <c:pt idx="4">
                    <c:v>224.193215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-362.0763875</c:v>
                </c:pt>
                <c:pt idx="1">
                  <c:v>-546.5256987</c:v>
                </c:pt>
                <c:pt idx="2">
                  <c:v>-790.236742</c:v>
                </c:pt>
                <c:pt idx="3">
                  <c:v>-1155.523242</c:v>
                </c:pt>
                <c:pt idx="4">
                  <c:v>-1476.811833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026120"/>
        <c:axId val="-2121029080"/>
      </c:barChart>
      <c:catAx>
        <c:axId val="-212102612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029080"/>
        <c:crosses val="autoZero"/>
        <c:auto val="1"/>
        <c:lblAlgn val="ctr"/>
        <c:lblOffset val="100"/>
        <c:noMultiLvlLbl val="0"/>
      </c:catAx>
      <c:valAx>
        <c:axId val="-212102908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026120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MEDICINE HAT CORN HEAT UNITS
projected change per degree of global mean temperature change relative to 1980-2009 = 2622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123.8453243</c:v>
                  </c:pt>
                  <c:pt idx="1">
                    <c:v>145.8381287</c:v>
                  </c:pt>
                  <c:pt idx="2">
                    <c:v>170.9745945</c:v>
                  </c:pt>
                  <c:pt idx="3">
                    <c:v>207.4443694999999</c:v>
                  </c:pt>
                  <c:pt idx="4">
                    <c:v>161.2720179999999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123.8453243</c:v>
                  </c:pt>
                  <c:pt idx="1">
                    <c:v>145.8381287</c:v>
                  </c:pt>
                  <c:pt idx="2">
                    <c:v>170.9745945</c:v>
                  </c:pt>
                  <c:pt idx="3">
                    <c:v>207.4443700000002</c:v>
                  </c:pt>
                  <c:pt idx="4">
                    <c:v>161.2720180000001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308.3872877</c:v>
                </c:pt>
                <c:pt idx="1">
                  <c:v>517.7071648</c:v>
                </c:pt>
                <c:pt idx="2">
                  <c:v>743.1164317</c:v>
                </c:pt>
                <c:pt idx="3">
                  <c:v>1140.699608</c:v>
                </c:pt>
                <c:pt idx="4">
                  <c:v>1535.888892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070808"/>
        <c:axId val="-2121073768"/>
      </c:barChart>
      <c:catAx>
        <c:axId val="-21210708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073768"/>
        <c:crosses val="autoZero"/>
        <c:auto val="1"/>
        <c:lblAlgn val="ctr"/>
        <c:lblOffset val="100"/>
        <c:noMultiLvlLbl val="0"/>
      </c:catAx>
      <c:valAx>
        <c:axId val="-212107376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0708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MEDICINE HAT WINTER (SEP-APR) PRECIPITATION
projected change per degree of global mean temperature change relative to 1980-2009 = 132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0.104685274</c:v>
                  </c:pt>
                  <c:pt idx="1">
                    <c:v>0.111115536</c:v>
                  </c:pt>
                  <c:pt idx="2">
                    <c:v>0.115644606</c:v>
                  </c:pt>
                  <c:pt idx="3">
                    <c:v>0.137114394</c:v>
                  </c:pt>
                  <c:pt idx="4">
                    <c:v>0.162401516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0.104685273</c:v>
                  </c:pt>
                  <c:pt idx="1">
                    <c:v>0.111115536</c:v>
                  </c:pt>
                  <c:pt idx="2">
                    <c:v>0.115644606</c:v>
                  </c:pt>
                  <c:pt idx="3">
                    <c:v>0.137114394</c:v>
                  </c:pt>
                  <c:pt idx="4">
                    <c:v>0.162401516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0.12815237</c:v>
                </c:pt>
                <c:pt idx="1">
                  <c:v>0.17101331</c:v>
                </c:pt>
                <c:pt idx="2">
                  <c:v>0.202738861</c:v>
                </c:pt>
                <c:pt idx="3">
                  <c:v>0.335083792</c:v>
                </c:pt>
                <c:pt idx="4">
                  <c:v>0.418241901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115768"/>
        <c:axId val="-2121118728"/>
      </c:barChart>
      <c:catAx>
        <c:axId val="-21211157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118728"/>
        <c:crosses val="autoZero"/>
        <c:auto val="1"/>
        <c:lblAlgn val="ctr"/>
        <c:lblOffset val="100"/>
        <c:noMultiLvlLbl val="0"/>
      </c:catAx>
      <c:valAx>
        <c:axId val="-21211187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115768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MEDICINE HAT GROWING SEASON (APR-JUL) PRECIPITATION
projected change per degree of global mean temperature change relative to 1980-2009 = 159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0.151338959</c:v>
                  </c:pt>
                  <c:pt idx="1">
                    <c:v>0.132680092</c:v>
                  </c:pt>
                  <c:pt idx="2">
                    <c:v>0.148305897</c:v>
                  </c:pt>
                  <c:pt idx="3">
                    <c:v>0.179612735</c:v>
                  </c:pt>
                  <c:pt idx="4">
                    <c:v>0.241684775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0.15133896</c:v>
                  </c:pt>
                  <c:pt idx="1">
                    <c:v>0.132680093</c:v>
                  </c:pt>
                  <c:pt idx="2">
                    <c:v>0.148305897</c:v>
                  </c:pt>
                  <c:pt idx="3">
                    <c:v>0.179612735</c:v>
                  </c:pt>
                  <c:pt idx="4">
                    <c:v>0.241684776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0.06174965</c:v>
                </c:pt>
                <c:pt idx="1">
                  <c:v>0.11065545</c:v>
                </c:pt>
                <c:pt idx="2">
                  <c:v>0.12994379</c:v>
                </c:pt>
                <c:pt idx="3">
                  <c:v>0.19489911</c:v>
                </c:pt>
                <c:pt idx="4">
                  <c:v>0.153860669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160792"/>
        <c:axId val="-2121163752"/>
      </c:barChart>
      <c:catAx>
        <c:axId val="-21211607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163752"/>
        <c:crosses val="autoZero"/>
        <c:auto val="1"/>
        <c:lblAlgn val="ctr"/>
        <c:lblOffset val="100"/>
        <c:noMultiLvlLbl val="0"/>
      </c:catAx>
      <c:valAx>
        <c:axId val="-212116375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16079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0.130426949</c:v>
                  </c:pt>
                  <c:pt idx="1">
                    <c:v>0.121016395</c:v>
                  </c:pt>
                  <c:pt idx="2">
                    <c:v>0.151160018</c:v>
                  </c:pt>
                  <c:pt idx="3">
                    <c:v>0.174802373</c:v>
                  </c:pt>
                  <c:pt idx="4">
                    <c:v>0.203058227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0.13042695</c:v>
                  </c:pt>
                  <c:pt idx="1">
                    <c:v>0.121016394</c:v>
                  </c:pt>
                  <c:pt idx="2">
                    <c:v>0.151160019</c:v>
                  </c:pt>
                  <c:pt idx="3">
                    <c:v>0.174802372</c:v>
                  </c:pt>
                  <c:pt idx="4">
                    <c:v>0.203058227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0.030004997</c:v>
                </c:pt>
                <c:pt idx="1">
                  <c:v>0.038892662</c:v>
                </c:pt>
                <c:pt idx="2">
                  <c:v>0.067380934</c:v>
                </c:pt>
                <c:pt idx="3">
                  <c:v>0.075427392</c:v>
                </c:pt>
                <c:pt idx="4">
                  <c:v>0.009169386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634760"/>
        <c:axId val="-2053642136"/>
      </c:barChart>
      <c:catAx>
        <c:axId val="-2053634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642136"/>
        <c:crosses val="autoZero"/>
        <c:auto val="1"/>
        <c:lblAlgn val="ctr"/>
        <c:lblOffset val="100"/>
        <c:noMultiLvlLbl val="0"/>
      </c:catAx>
      <c:valAx>
        <c:axId val="-2053642136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634760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MEDICINE HAT PRECIPITATION ON WETTEST DAY OF THE YEAR
projected change per degree of global mean temperature change relative to 1980-2009 = 33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6.691145292</c:v>
                  </c:pt>
                  <c:pt idx="1">
                    <c:v>6.784192691999999</c:v>
                  </c:pt>
                  <c:pt idx="2">
                    <c:v>7.920807761</c:v>
                  </c:pt>
                  <c:pt idx="3">
                    <c:v>7.753159854000001</c:v>
                  </c:pt>
                  <c:pt idx="4">
                    <c:v>9.868432207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6.691145294</c:v>
                  </c:pt>
                  <c:pt idx="1">
                    <c:v>6.784192689</c:v>
                  </c:pt>
                  <c:pt idx="2">
                    <c:v>7.920807765000001</c:v>
                  </c:pt>
                  <c:pt idx="3">
                    <c:v>7.753159849999999</c:v>
                  </c:pt>
                  <c:pt idx="4">
                    <c:v>9.8684322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5.079311916</c:v>
                </c:pt>
                <c:pt idx="1">
                  <c:v>5.932264371</c:v>
                </c:pt>
                <c:pt idx="2">
                  <c:v>7.479740515</c:v>
                </c:pt>
                <c:pt idx="3">
                  <c:v>10.40172665</c:v>
                </c:pt>
                <c:pt idx="4">
                  <c:v>11.57630265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577512"/>
        <c:axId val="-2053574568"/>
      </c:barChart>
      <c:catAx>
        <c:axId val="-20535775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574568"/>
        <c:crosses val="autoZero"/>
        <c:auto val="1"/>
        <c:lblAlgn val="ctr"/>
        <c:lblOffset val="100"/>
        <c:noMultiLvlLbl val="0"/>
      </c:catAx>
      <c:valAx>
        <c:axId val="-2053574568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57751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MEDICINE HAT AVERAGE GROWING SEASON (MAY-AUG) TEMPERATURE
projected change per degree of global mean temperature change relative to 1980-2009 = 17oC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7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0.439238377</c:v>
                  </c:pt>
                  <c:pt idx="1">
                    <c:v>0.598866739</c:v>
                  </c:pt>
                  <c:pt idx="2">
                    <c:v>0.652641308</c:v>
                  </c:pt>
                  <c:pt idx="3">
                    <c:v>0.948992986</c:v>
                  </c:pt>
                  <c:pt idx="4">
                    <c:v>1.109038085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0.439238376</c:v>
                  </c:pt>
                  <c:pt idx="1">
                    <c:v>0.598866738</c:v>
                  </c:pt>
                  <c:pt idx="2">
                    <c:v>0.652641308</c:v>
                  </c:pt>
                  <c:pt idx="3">
                    <c:v>0.948992987</c:v>
                  </c:pt>
                  <c:pt idx="4">
                    <c:v>1.109038085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1.151676385</c:v>
                </c:pt>
                <c:pt idx="1">
                  <c:v>1.965466586</c:v>
                </c:pt>
                <c:pt idx="2">
                  <c:v>2.8919434</c:v>
                </c:pt>
                <c:pt idx="3">
                  <c:v>4.419543534</c:v>
                </c:pt>
                <c:pt idx="4">
                  <c:v>6.264942207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51912"/>
        <c:axId val="-2122054904"/>
      </c:barChart>
      <c:catAx>
        <c:axId val="-21220519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54904"/>
        <c:crosses val="autoZero"/>
        <c:auto val="1"/>
        <c:lblAlgn val="ctr"/>
        <c:lblOffset val="100"/>
        <c:noMultiLvlLbl val="0"/>
      </c:catAx>
      <c:valAx>
        <c:axId val="-21220549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5191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MEDICINE HAT WINTER (SEP-APR) DRY DAYS 
projected change per degree of global mean temperature change relative to 1980-2009 = 196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3.168029555</c:v>
                  </c:pt>
                  <c:pt idx="1">
                    <c:v>3.352368492</c:v>
                  </c:pt>
                  <c:pt idx="2">
                    <c:v>3.716211344</c:v>
                  </c:pt>
                  <c:pt idx="3">
                    <c:v>4.726626424</c:v>
                  </c:pt>
                  <c:pt idx="4">
                    <c:v>5.832340430999999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3.168029556</c:v>
                  </c:pt>
                  <c:pt idx="1">
                    <c:v>3.352368492</c:v>
                  </c:pt>
                  <c:pt idx="2">
                    <c:v>3.716211345</c:v>
                  </c:pt>
                  <c:pt idx="3">
                    <c:v>4.726626428</c:v>
                  </c:pt>
                  <c:pt idx="4">
                    <c:v>5.832340429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-1.697619048</c:v>
                </c:pt>
                <c:pt idx="1">
                  <c:v>-2.761904762</c:v>
                </c:pt>
                <c:pt idx="2">
                  <c:v>-2.997619048</c:v>
                </c:pt>
                <c:pt idx="3">
                  <c:v>-5.354315476</c:v>
                </c:pt>
                <c:pt idx="4">
                  <c:v>-5.151090739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532056"/>
        <c:axId val="-2053529112"/>
      </c:barChart>
      <c:catAx>
        <c:axId val="-205353205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529112"/>
        <c:crosses val="autoZero"/>
        <c:auto val="1"/>
        <c:lblAlgn val="ctr"/>
        <c:lblOffset val="100"/>
        <c:noMultiLvlLbl val="0"/>
      </c:catAx>
      <c:valAx>
        <c:axId val="-2053529112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532056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MEDICINE HAT SUMMER (MAY-AUG) DRY DAYS 
projected change per degree of global mean temperature change relative to 1980-2009 = 90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2.56208172</c:v>
                  </c:pt>
                  <c:pt idx="1">
                    <c:v>2.826423357</c:v>
                  </c:pt>
                  <c:pt idx="2">
                    <c:v>3.478707118</c:v>
                  </c:pt>
                  <c:pt idx="3">
                    <c:v>3.206218096</c:v>
                  </c:pt>
                  <c:pt idx="4">
                    <c:v>3.379464695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2.56208172</c:v>
                  </c:pt>
                  <c:pt idx="1">
                    <c:v>2.826423358</c:v>
                  </c:pt>
                  <c:pt idx="2">
                    <c:v>3.478707117</c:v>
                  </c:pt>
                  <c:pt idx="3">
                    <c:v>3.206218095000001</c:v>
                  </c:pt>
                  <c:pt idx="4">
                    <c:v>3.379464694000001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0.775</c:v>
                </c:pt>
                <c:pt idx="1">
                  <c:v>1.277380952</c:v>
                </c:pt>
                <c:pt idx="2">
                  <c:v>1.08452381</c:v>
                </c:pt>
                <c:pt idx="3">
                  <c:v>2.444196429</c:v>
                </c:pt>
                <c:pt idx="4">
                  <c:v>5.230277566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487480"/>
        <c:axId val="-2053484536"/>
      </c:barChart>
      <c:catAx>
        <c:axId val="-20534874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484536"/>
        <c:crosses val="autoZero"/>
        <c:auto val="1"/>
        <c:lblAlgn val="ctr"/>
        <c:lblOffset val="100"/>
        <c:noMultiLvlLbl val="0"/>
      </c:catAx>
      <c:valAx>
        <c:axId val="-20534845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4874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MEDICINE HAT WET DAYS WITH PRECIPITATION ABOVE 0.2MM 
projected change per degree of global mean temperature change relative to 1980-2009 = 75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4.326782036</c:v>
                  </c:pt>
                  <c:pt idx="1">
                    <c:v>5.272267408</c:v>
                  </c:pt>
                  <c:pt idx="2">
                    <c:v>5.853370196</c:v>
                  </c:pt>
                  <c:pt idx="3">
                    <c:v>5.368437316</c:v>
                  </c:pt>
                  <c:pt idx="4">
                    <c:v>6.542041923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4.326782036</c:v>
                  </c:pt>
                  <c:pt idx="1">
                    <c:v>5.272267407</c:v>
                  </c:pt>
                  <c:pt idx="2">
                    <c:v>5.853370197</c:v>
                  </c:pt>
                  <c:pt idx="3">
                    <c:v>5.368437315</c:v>
                  </c:pt>
                  <c:pt idx="4">
                    <c:v>6.542041923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0.889285714</c:v>
                </c:pt>
                <c:pt idx="1">
                  <c:v>1.479761905</c:v>
                </c:pt>
                <c:pt idx="2">
                  <c:v>1.996428571</c:v>
                </c:pt>
                <c:pt idx="3">
                  <c:v>3.018105159</c:v>
                </c:pt>
                <c:pt idx="4">
                  <c:v>-0.110168916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441736"/>
        <c:axId val="-2053438792"/>
      </c:barChart>
      <c:catAx>
        <c:axId val="-2053441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438792"/>
        <c:crosses val="autoZero"/>
        <c:auto val="1"/>
        <c:lblAlgn val="ctr"/>
        <c:lblOffset val="100"/>
        <c:noMultiLvlLbl val="0"/>
      </c:catAx>
      <c:valAx>
        <c:axId val="-2053438792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441736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MEDICINE HAT DAYS WITH PRECIPITATION ABOVE 25MM 
projected change per degree of global mean temperature change relative to 1980-2009 = 1.1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0.328810254</c:v>
                  </c:pt>
                  <c:pt idx="1">
                    <c:v>0.314355104</c:v>
                  </c:pt>
                  <c:pt idx="2">
                    <c:v>0.379559719</c:v>
                  </c:pt>
                  <c:pt idx="3">
                    <c:v>0.411668375</c:v>
                  </c:pt>
                  <c:pt idx="4">
                    <c:v>0.44964057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0.328810254</c:v>
                  </c:pt>
                  <c:pt idx="1">
                    <c:v>0.314355103</c:v>
                  </c:pt>
                  <c:pt idx="2">
                    <c:v>0.379559719</c:v>
                  </c:pt>
                  <c:pt idx="3">
                    <c:v>0.411668376</c:v>
                  </c:pt>
                  <c:pt idx="4">
                    <c:v>0.449640571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0.207857143</c:v>
                </c:pt>
                <c:pt idx="1">
                  <c:v>0.362619048</c:v>
                </c:pt>
                <c:pt idx="2">
                  <c:v>0.365</c:v>
                </c:pt>
                <c:pt idx="3">
                  <c:v>0.543769841</c:v>
                </c:pt>
                <c:pt idx="4">
                  <c:v>0.71275783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96440"/>
        <c:axId val="-2053393496"/>
      </c:barChart>
      <c:catAx>
        <c:axId val="-20533964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393496"/>
        <c:crosses val="autoZero"/>
        <c:auto val="1"/>
        <c:lblAlgn val="ctr"/>
        <c:lblOffset val="100"/>
        <c:noMultiLvlLbl val="0"/>
      </c:catAx>
      <c:valAx>
        <c:axId val="-2053393496"/>
        <c:scaling>
          <c:orientation val="minMax"/>
          <c:max val="2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96440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MEDICINE HAT PERCENTAGE OF WINTER PRECIPITATION AS SNOW
projected change per degree of global mean temperature change relative to 1980-2009 = 40%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0.111582196</c:v>
                  </c:pt>
                  <c:pt idx="1">
                    <c:v>0.129948536</c:v>
                  </c:pt>
                  <c:pt idx="2">
                    <c:v>0.125082737</c:v>
                  </c:pt>
                  <c:pt idx="3">
                    <c:v>0.113997105</c:v>
                  </c:pt>
                  <c:pt idx="4">
                    <c:v>0.122351437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0.111582197</c:v>
                  </c:pt>
                  <c:pt idx="1">
                    <c:v>0.129948535</c:v>
                  </c:pt>
                  <c:pt idx="2">
                    <c:v>0.125082737</c:v>
                  </c:pt>
                  <c:pt idx="3">
                    <c:v>0.113997105</c:v>
                  </c:pt>
                  <c:pt idx="4">
                    <c:v>0.122351436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-0.089863251</c:v>
                </c:pt>
                <c:pt idx="1">
                  <c:v>-0.103409867</c:v>
                </c:pt>
                <c:pt idx="2">
                  <c:v>-0.15976274</c:v>
                </c:pt>
                <c:pt idx="3">
                  <c:v>-0.229125911</c:v>
                </c:pt>
                <c:pt idx="4">
                  <c:v>-0.283154076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50584"/>
        <c:axId val="-2053347640"/>
      </c:barChart>
      <c:catAx>
        <c:axId val="-20533505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347640"/>
        <c:crosses val="autoZero"/>
        <c:auto val="1"/>
        <c:lblAlgn val="ctr"/>
        <c:lblOffset val="100"/>
        <c:noMultiLvlLbl val="0"/>
      </c:catAx>
      <c:valAx>
        <c:axId val="-2053347640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50584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MEDICINE HAT ANNUAL HEAT MOISTURE INDEX
projected change per degree of global mean temperature change relative to 1980-2009 = 145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3.846032976</c:v>
                  </c:pt>
                  <c:pt idx="1">
                    <c:v>4.577223159</c:v>
                  </c:pt>
                  <c:pt idx="2">
                    <c:v>5.861278136</c:v>
                  </c:pt>
                  <c:pt idx="3">
                    <c:v>6.091998638</c:v>
                  </c:pt>
                  <c:pt idx="4">
                    <c:v>7.869791118000001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3.846032976</c:v>
                  </c:pt>
                  <c:pt idx="1">
                    <c:v>4.57722316</c:v>
                  </c:pt>
                  <c:pt idx="2">
                    <c:v>5.861278135</c:v>
                  </c:pt>
                  <c:pt idx="3">
                    <c:v>6.091998634000001</c:v>
                  </c:pt>
                  <c:pt idx="4">
                    <c:v>7.869791118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-0.142923029</c:v>
                </c:pt>
                <c:pt idx="1">
                  <c:v>1.143408429</c:v>
                </c:pt>
                <c:pt idx="2">
                  <c:v>3.119328144</c:v>
                </c:pt>
                <c:pt idx="3">
                  <c:v>4.245479666</c:v>
                </c:pt>
                <c:pt idx="4">
                  <c:v>8.166501972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06872"/>
        <c:axId val="-2053303960"/>
      </c:barChart>
      <c:catAx>
        <c:axId val="-2053306872"/>
        <c:scaling>
          <c:orientation val="minMax"/>
        </c:scaling>
        <c:delete val="0"/>
        <c:axPos val="b"/>
        <c:majorTickMark val="out"/>
        <c:minorTickMark val="none"/>
        <c:tickLblPos val="low"/>
        <c:crossAx val="-2053303960"/>
        <c:crosses val="autoZero"/>
        <c:auto val="1"/>
        <c:lblAlgn val="ctr"/>
        <c:lblOffset val="100"/>
        <c:noMultiLvlLbl val="0"/>
      </c:catAx>
      <c:valAx>
        <c:axId val="-2053303960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0687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MEDICINE HAT SUMMER HEAT MOISTURE INDEX
projected change per degree of global mean temperature change relative to 1980-2009 = 260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35.74197647</c:v>
                  </c:pt>
                  <c:pt idx="1">
                    <c:v>25.57569212</c:v>
                  </c:pt>
                  <c:pt idx="2">
                    <c:v>43.72883752</c:v>
                  </c:pt>
                  <c:pt idx="3">
                    <c:v>38.136849738</c:v>
                  </c:pt>
                  <c:pt idx="4">
                    <c:v>73.908930061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35.74197646</c:v>
                  </c:pt>
                  <c:pt idx="1">
                    <c:v>25.57569213</c:v>
                  </c:pt>
                  <c:pt idx="2">
                    <c:v>43.72883752</c:v>
                  </c:pt>
                  <c:pt idx="3">
                    <c:v>38.13684974</c:v>
                  </c:pt>
                  <c:pt idx="4">
                    <c:v>73.90893007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11.4491597</c:v>
                </c:pt>
                <c:pt idx="1">
                  <c:v>10.9209001</c:v>
                </c:pt>
                <c:pt idx="2">
                  <c:v>23.34949645</c:v>
                </c:pt>
                <c:pt idx="3">
                  <c:v>31.77226901</c:v>
                </c:pt>
                <c:pt idx="4">
                  <c:v>70.65086983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214920"/>
        <c:axId val="-2121217848"/>
      </c:barChart>
      <c:catAx>
        <c:axId val="-2121214920"/>
        <c:scaling>
          <c:orientation val="minMax"/>
        </c:scaling>
        <c:delete val="0"/>
        <c:axPos val="b"/>
        <c:majorTickMark val="out"/>
        <c:minorTickMark val="none"/>
        <c:tickLblPos val="low"/>
        <c:crossAx val="-2121217848"/>
        <c:crosses val="autoZero"/>
        <c:auto val="1"/>
        <c:lblAlgn val="ctr"/>
        <c:lblOffset val="100"/>
        <c:noMultiLvlLbl val="0"/>
      </c:catAx>
      <c:valAx>
        <c:axId val="-2121217848"/>
        <c:scaling>
          <c:orientation val="minMax"/>
          <c:max val="125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SUMMER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214920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MEDICINE HAT AVERAGE JANUARY TEMPERATURE
projected change per degree of global mean temperature change relative to 1980-2009 = -8.4oC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1.285590444</c:v>
                  </c:pt>
                  <c:pt idx="1">
                    <c:v>1.309352166</c:v>
                  </c:pt>
                  <c:pt idx="2">
                    <c:v>1.374590365</c:v>
                  </c:pt>
                  <c:pt idx="3">
                    <c:v>1.902733229</c:v>
                  </c:pt>
                  <c:pt idx="4">
                    <c:v>1.136839923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1.285590443</c:v>
                  </c:pt>
                  <c:pt idx="1">
                    <c:v>1.309352167</c:v>
                  </c:pt>
                  <c:pt idx="2">
                    <c:v>1.374590365</c:v>
                  </c:pt>
                  <c:pt idx="3">
                    <c:v>1.902733229</c:v>
                  </c:pt>
                  <c:pt idx="4">
                    <c:v>1.136839923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1.577568861</c:v>
                </c:pt>
                <c:pt idx="1">
                  <c:v>1.982372358</c:v>
                </c:pt>
                <c:pt idx="2">
                  <c:v>3.097355655</c:v>
                </c:pt>
                <c:pt idx="3">
                  <c:v>4.860528658</c:v>
                </c:pt>
                <c:pt idx="4">
                  <c:v>5.722133844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96232"/>
        <c:axId val="-2122099224"/>
      </c:barChart>
      <c:catAx>
        <c:axId val="-21220962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99224"/>
        <c:crosses val="autoZero"/>
        <c:auto val="1"/>
        <c:lblAlgn val="ctr"/>
        <c:lblOffset val="100"/>
        <c:noMultiLvlLbl val="0"/>
      </c:catAx>
      <c:valAx>
        <c:axId val="-212209922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962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MEDICINE HAT AVERAGE JULY TEMPERATURE
projected change per degree of global mean temperature change relative to 1980-2009 = 19.9oC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0.58971717</c:v>
                  </c:pt>
                  <c:pt idx="1">
                    <c:v>0.845421671</c:v>
                  </c:pt>
                  <c:pt idx="2">
                    <c:v>0.87225106</c:v>
                  </c:pt>
                  <c:pt idx="3">
                    <c:v>1.201573494</c:v>
                  </c:pt>
                  <c:pt idx="4">
                    <c:v>1.481117828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0.589717171</c:v>
                  </c:pt>
                  <c:pt idx="1">
                    <c:v>0.84542167</c:v>
                  </c:pt>
                  <c:pt idx="2">
                    <c:v>0.872251059999999</c:v>
                  </c:pt>
                  <c:pt idx="3">
                    <c:v>1.201573494</c:v>
                  </c:pt>
                  <c:pt idx="4">
                    <c:v>1.481117829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1.223268011</c:v>
                </c:pt>
                <c:pt idx="1">
                  <c:v>2.094250845</c:v>
                </c:pt>
                <c:pt idx="2">
                  <c:v>3.220138302</c:v>
                </c:pt>
                <c:pt idx="3">
                  <c:v>5.036599317</c:v>
                </c:pt>
                <c:pt idx="4">
                  <c:v>7.271884336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40888"/>
        <c:axId val="-2122143880"/>
      </c:barChart>
      <c:catAx>
        <c:axId val="-212214088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143880"/>
        <c:crosses val="autoZero"/>
        <c:auto val="1"/>
        <c:lblAlgn val="ctr"/>
        <c:lblOffset val="100"/>
        <c:noMultiLvlLbl val="0"/>
      </c:catAx>
      <c:valAx>
        <c:axId val="-21221438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4088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MEDICINE HAT TEMPERATURE ON THE COLDEST DAY OF THE YEAR
projected change per degree of global mean temperature change relative to 1980-2009 = -34oC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1.925216315</c:v>
                  </c:pt>
                  <c:pt idx="1">
                    <c:v>2.319509094</c:v>
                  </c:pt>
                  <c:pt idx="2">
                    <c:v>2.265092144</c:v>
                  </c:pt>
                  <c:pt idx="3">
                    <c:v>2.825264634</c:v>
                  </c:pt>
                  <c:pt idx="4">
                    <c:v>2.899230537999999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1.925216316</c:v>
                  </c:pt>
                  <c:pt idx="1">
                    <c:v>2.319509094</c:v>
                  </c:pt>
                  <c:pt idx="2">
                    <c:v>2.265092144</c:v>
                  </c:pt>
                  <c:pt idx="3">
                    <c:v>2.825264636</c:v>
                  </c:pt>
                  <c:pt idx="4">
                    <c:v>2.89923054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2.509655473</c:v>
                </c:pt>
                <c:pt idx="1">
                  <c:v>3.539870083</c:v>
                </c:pt>
                <c:pt idx="2">
                  <c:v>5.384640124</c:v>
                </c:pt>
                <c:pt idx="3">
                  <c:v>8.768927663999999</c:v>
                </c:pt>
                <c:pt idx="4">
                  <c:v>10.90616831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86072"/>
        <c:axId val="-2122189064"/>
      </c:barChart>
      <c:catAx>
        <c:axId val="-212218607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189064"/>
        <c:crosses val="autoZero"/>
        <c:auto val="1"/>
        <c:lblAlgn val="ctr"/>
        <c:lblOffset val="100"/>
        <c:noMultiLvlLbl val="0"/>
      </c:catAx>
      <c:valAx>
        <c:axId val="-2122189064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86072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MEDICINE HAT TEMPERATURE ON THE WARMEST DAY OF THE YEAR
projected change per degree of global mean temperature change relative to 1980-2009 = 27oC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0.772821386</c:v>
                  </c:pt>
                  <c:pt idx="1">
                    <c:v>1.062204916</c:v>
                  </c:pt>
                  <c:pt idx="2">
                    <c:v>1.17390423</c:v>
                  </c:pt>
                  <c:pt idx="3">
                    <c:v>1.308488058</c:v>
                  </c:pt>
                  <c:pt idx="4">
                    <c:v>1.451831449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0.772821386</c:v>
                  </c:pt>
                  <c:pt idx="1">
                    <c:v>1.062204915</c:v>
                  </c:pt>
                  <c:pt idx="2">
                    <c:v>1.17390423</c:v>
                  </c:pt>
                  <c:pt idx="3">
                    <c:v>1.308488057000001</c:v>
                  </c:pt>
                  <c:pt idx="4">
                    <c:v>1.451831449999999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1.405297324</c:v>
                </c:pt>
                <c:pt idx="1">
                  <c:v>2.406840769</c:v>
                </c:pt>
                <c:pt idx="2">
                  <c:v>3.491219733</c:v>
                </c:pt>
                <c:pt idx="3">
                  <c:v>5.432036456</c:v>
                </c:pt>
                <c:pt idx="4">
                  <c:v>7.637325241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30712"/>
        <c:axId val="-2122233704"/>
      </c:barChart>
      <c:catAx>
        <c:axId val="-21222307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233704"/>
        <c:crosses val="autoZero"/>
        <c:auto val="1"/>
        <c:lblAlgn val="ctr"/>
        <c:lblOffset val="100"/>
        <c:noMultiLvlLbl val="0"/>
      </c:catAx>
      <c:valAx>
        <c:axId val="-21222337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3071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MEDICINE HAT DAYS ABOVE 25C
projected change per degree of global mean temperature change relative to 1980-2009 = 67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4.654584966</c:v>
                  </c:pt>
                  <c:pt idx="1">
                    <c:v>6.966881109999999</c:v>
                  </c:pt>
                  <c:pt idx="2">
                    <c:v>7.490279539999999</c:v>
                  </c:pt>
                  <c:pt idx="3">
                    <c:v>8.444009119999996</c:v>
                  </c:pt>
                  <c:pt idx="4">
                    <c:v>8.682492679999995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4.654584959999999</c:v>
                  </c:pt>
                  <c:pt idx="1">
                    <c:v>6.966881099999998</c:v>
                  </c:pt>
                  <c:pt idx="2">
                    <c:v>7.490279539999999</c:v>
                  </c:pt>
                  <c:pt idx="3">
                    <c:v>8.444009120000004</c:v>
                  </c:pt>
                  <c:pt idx="4">
                    <c:v>8.682492679999995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11.63166667</c:v>
                </c:pt>
                <c:pt idx="1">
                  <c:v>20.41261905</c:v>
                </c:pt>
                <c:pt idx="2">
                  <c:v>28.80309524</c:v>
                </c:pt>
                <c:pt idx="3">
                  <c:v>42.55755952</c:v>
                </c:pt>
                <c:pt idx="4">
                  <c:v>56.72729819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75048"/>
        <c:axId val="-2122278040"/>
      </c:barChart>
      <c:catAx>
        <c:axId val="-212227504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278040"/>
        <c:crosses val="autoZero"/>
        <c:auto val="1"/>
        <c:lblAlgn val="ctr"/>
        <c:lblOffset val="100"/>
        <c:noMultiLvlLbl val="0"/>
      </c:catAx>
      <c:valAx>
        <c:axId val="-2122278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7504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MEDICINE HAT DAYS ABOVE 30C
projected change per degree of global mean temperature change relative to 1980-2009 = 24.9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4.710236076999999</c:v>
                  </c:pt>
                  <c:pt idx="1">
                    <c:v>6.673961710000002</c:v>
                  </c:pt>
                  <c:pt idx="2">
                    <c:v>7.869802270000001</c:v>
                  </c:pt>
                  <c:pt idx="3">
                    <c:v>9.87076467</c:v>
                  </c:pt>
                  <c:pt idx="4">
                    <c:v>10.7840046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4.710236077000001</c:v>
                  </c:pt>
                  <c:pt idx="1">
                    <c:v>6.673961709999997</c:v>
                  </c:pt>
                  <c:pt idx="2">
                    <c:v>7.869802269999997</c:v>
                  </c:pt>
                  <c:pt idx="3">
                    <c:v>9.87076468</c:v>
                  </c:pt>
                  <c:pt idx="4">
                    <c:v>10.7840046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8.973333333</c:v>
                </c:pt>
                <c:pt idx="1">
                  <c:v>17.09714286</c:v>
                </c:pt>
                <c:pt idx="2">
                  <c:v>25.75904762</c:v>
                </c:pt>
                <c:pt idx="3">
                  <c:v>40.79049603</c:v>
                </c:pt>
                <c:pt idx="4">
                  <c:v>58.26480774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756584"/>
        <c:axId val="-2053753672"/>
      </c:barChart>
      <c:catAx>
        <c:axId val="-205375658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3753672"/>
        <c:crosses val="autoZero"/>
        <c:auto val="1"/>
        <c:lblAlgn val="ctr"/>
        <c:lblOffset val="100"/>
        <c:noMultiLvlLbl val="0"/>
      </c:catAx>
      <c:valAx>
        <c:axId val="-2053753672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75658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Medicine Hat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Medicine Hat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Medicine Hat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Medicine Hat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Medicine Hat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Medicine Hat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Medicine Hat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Medicine Hat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Medicine Hat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Medicine Hat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Medicine Hat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Medicine Hat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Medicine Hat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Medicine Hat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Medicine Hat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Medicine Hat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Medicine Hat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Medicine Hat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Medicine Hat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Medicine Hat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Medicine Hat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Medicine Hat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Medicine Hat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Medicine Hat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Medicine Hat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Medicine Hat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Medicine Hat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Medicine Hat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Medicine Hat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Medicine Hat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Medicine Hat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Medicine Hat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Medicine Hat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Medicine Hat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Medicine Hat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Medicine Hat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-7.1163151100000004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18.586305620000001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17.011001459999999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-8.3886427690000005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19.911852280000002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-34.196551550000002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27.11551725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66.566666670000004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24.93333333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217.03333330000001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5.1333333330000004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267.14285710000001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132.58620690000001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134.4642857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90.629629629999997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269.85185189999999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180.2222222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2969.9033279999999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1860.6499960000001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1670.9616699999999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1491.1816610000001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1011.526664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411.94666899999999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4224.4799800000001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2621.6391520000002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132.4103446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159.18928639999999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174.23571440000001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33.049999970000002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195.6551724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90.357142859999996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74.733333329999994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1.1000000000000001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39.596838699999999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144.94703630000001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260.24574200000001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0.87741712500000002</v>
      </c>
      <c r="C3" s="1">
        <f>IF(AND('GMT DATA'!C3&lt;&gt;"NA",'GMT DATA'!C3&lt;&gt;"Inf"),'GMT DATA'!C3,"")</f>
        <v>1.456537811</v>
      </c>
      <c r="D3" s="1">
        <f>IF(AND('GMT DATA'!D3&lt;&gt;"NA",'GMT DATA'!D3&lt;&gt;"Inf"),'GMT DATA'!D3-'GMT DATA'!C3,"")</f>
        <v>0.87741712399999994</v>
      </c>
      <c r="E3" s="1">
        <f>IF(AND('GMT DATA'!E3&lt;&gt;"NA",'GMT DATA'!E3&lt;&gt;"Inf"),'GMT DATA'!F3-'GMT DATA'!E3,"")</f>
        <v>0.53902274000000006</v>
      </c>
      <c r="F3" s="1">
        <f>IF(AND('GMT DATA'!F3&lt;&gt;"NA",'GMT DATA'!F3&lt;&gt;"Inf"),'GMT DATA'!F3,"")</f>
        <v>1.216308189</v>
      </c>
      <c r="G3" s="1">
        <f>IF(AND('GMT DATA'!G3&lt;&gt;"NA",'GMT DATA'!G3&lt;&gt;"Inf"),'GMT DATA'!G3-'GMT DATA'!F3,"")</f>
        <v>0.53902274000000006</v>
      </c>
      <c r="H3" s="1">
        <f>IF(AND('GMT DATA'!H3&lt;&gt;"NA",'GMT DATA'!H3&lt;&gt;"Inf"),'GMT DATA'!I3-'GMT DATA'!H3,"")</f>
        <v>0.43923837700000001</v>
      </c>
      <c r="I3" s="1">
        <f>IF(AND('GMT DATA'!I3&lt;&gt;"NA",'GMT DATA'!I3&lt;&gt;"Inf"),'GMT DATA'!I3,"")</f>
        <v>1.151676385</v>
      </c>
      <c r="J3" s="1">
        <f>IF(AND('GMT DATA'!J3&lt;&gt;"NA",'GMT DATA'!J3&lt;&gt;"Inf"),'GMT DATA'!J3-'GMT DATA'!I3,"")</f>
        <v>0.43923837600000004</v>
      </c>
      <c r="K3" s="1">
        <f>IF(AND('GMT DATA'!K3&lt;&gt;"NA",'GMT DATA'!K3&lt;&gt;"Inf"),'GMT DATA'!L3-'GMT DATA'!K3,"")</f>
        <v>1.2855904440000001</v>
      </c>
      <c r="L3" s="1">
        <f>IF(AND('GMT DATA'!L3&lt;&gt;"NA",'GMT DATA'!L3&lt;&gt;"Inf"),'GMT DATA'!L3,"")</f>
        <v>1.577568861</v>
      </c>
      <c r="M3" s="1">
        <f>IF(AND('GMT DATA'!M3&lt;&gt;"NA",'GMT DATA'!M3&lt;&gt;"Inf"),'GMT DATA'!M3-'GMT DATA'!L3,"")</f>
        <v>1.2855904429999998</v>
      </c>
      <c r="N3" s="1">
        <f>IF(AND('GMT DATA'!N3&lt;&gt;"NA",'GMT DATA'!N3&lt;&gt;"Inf"),'GMT DATA'!O3-'GMT DATA'!N3,"")</f>
        <v>0.58971717000000001</v>
      </c>
      <c r="O3" s="1">
        <f>IF(AND('GMT DATA'!O3&lt;&gt;"NA",'GMT DATA'!O3&lt;&gt;"Inf"),'GMT DATA'!O3,"")</f>
        <v>1.223268011</v>
      </c>
      <c r="P3" s="1">
        <f>IF(AND('GMT DATA'!P3&lt;&gt;"NA",'GMT DATA'!P3&lt;&gt;"Inf"),'GMT DATA'!P3-'GMT DATA'!O3,"")</f>
        <v>0.58971717099999998</v>
      </c>
      <c r="Q3" s="1">
        <f>IF(AND('GMT DATA'!Q3&lt;&gt;"NA",'GMT DATA'!Q3&lt;&gt;"Inf"),'GMT DATA'!R3-'GMT DATA'!Q3,"")</f>
        <v>1.9252163150000001</v>
      </c>
      <c r="R3" s="1">
        <f>IF(AND('GMT DATA'!R3&lt;&gt;"NA",'GMT DATA'!R3&lt;&gt;"Inf"),'GMT DATA'!R3,"")</f>
        <v>2.509655473</v>
      </c>
      <c r="S3" s="1">
        <f>IF(AND('GMT DATA'!S3&lt;&gt;"NA",'GMT DATA'!S3&lt;&gt;"Inf"),'GMT DATA'!S3-'GMT DATA'!R3,"")</f>
        <v>1.9252163159999998</v>
      </c>
      <c r="T3" s="1">
        <f>IF(AND('GMT DATA'!T3&lt;&gt;"NA",'GMT DATA'!T3&lt;&gt;"Inf"),'GMT DATA'!U3-'GMT DATA'!T3,"")</f>
        <v>0.77282138599999994</v>
      </c>
      <c r="U3" s="1">
        <f>IF(AND('GMT DATA'!U3&lt;&gt;"NA",'GMT DATA'!U3&lt;&gt;"Inf"),'GMT DATA'!U3,"")</f>
        <v>1.405297324</v>
      </c>
      <c r="V3" s="1">
        <f>IF(AND('GMT DATA'!V3&lt;&gt;"NA",'GMT DATA'!V3&lt;&gt;"Inf"),'GMT DATA'!V3-'GMT DATA'!U3,"")</f>
        <v>0.77282138600000017</v>
      </c>
      <c r="W3" s="1">
        <f>IF(AND('GMT DATA'!W3&lt;&gt;"NA",'GMT DATA'!W3&lt;&gt;"Inf"),'GMT DATA'!X3-'GMT DATA'!W3,"")</f>
        <v>4.6545849659999998</v>
      </c>
      <c r="X3" s="1">
        <f>IF(AND('GMT DATA'!X3&lt;&gt;"NA",'GMT DATA'!X3&lt;&gt;"Inf"),'GMT DATA'!X3,"")</f>
        <v>11.63166667</v>
      </c>
      <c r="Y3" s="1">
        <f>IF(AND('GMT DATA'!Y3&lt;&gt;"NA",'GMT DATA'!Y3&lt;&gt;"Inf"),'GMT DATA'!Y3-'GMT DATA'!X3,"")</f>
        <v>4.6545849599999993</v>
      </c>
      <c r="Z3" s="1">
        <f>IF(AND('GMT DATA'!Z3&lt;&gt;"NA",'GMT DATA'!Z3&lt;&gt;"Inf"),'GMT DATA'!AA3-'GMT DATA'!Z3,"")</f>
        <v>4.7102360769999994</v>
      </c>
      <c r="AA3" s="1">
        <f>IF(AND('GMT DATA'!AA3&lt;&gt;"NA",'GMT DATA'!AA3&lt;&gt;"Inf"),'GMT DATA'!AA3,"")</f>
        <v>8.9733333329999994</v>
      </c>
      <c r="AB3" s="1">
        <f>IF(AND('GMT DATA'!AB3&lt;&gt;"NA",'GMT DATA'!AB3&lt;&gt;"Inf"),'GMT DATA'!AB3-'GMT DATA'!AA3,"")</f>
        <v>4.7102360770000011</v>
      </c>
      <c r="AC3" s="1">
        <f>IF(AND('GMT DATA'!AC3&lt;&gt;"NA",'GMT DATA'!AC3&lt;&gt;"Inf"),'GMT DATA'!AD3-'GMT DATA'!AC3,"")</f>
        <v>4.5190507600000007</v>
      </c>
      <c r="AD3" s="1">
        <f>IF(AND('GMT DATA'!AD3&lt;&gt;"NA",'GMT DATA'!AD3&lt;&gt;"Inf"),'GMT DATA'!AD3,"")</f>
        <v>-11.74571429</v>
      </c>
      <c r="AE3" s="1">
        <f>IF(AND('GMT DATA'!AE3&lt;&gt;"NA",'GMT DATA'!AE3&lt;&gt;"Inf"),'GMT DATA'!AE3-'GMT DATA'!AD3,"")</f>
        <v>4.5190507660000003</v>
      </c>
      <c r="AF3" s="1">
        <f>IF(AND('GMT DATA'!AF3&lt;&gt;"NA",'GMT DATA'!AF3&lt;&gt;"Inf"),'GMT DATA'!AG3-'GMT DATA'!AF3,"")</f>
        <v>1.45534264</v>
      </c>
      <c r="AG3" s="1">
        <f>MAX(IF(AND('GMT DATA'!AG3&lt;&gt;"NA",'GMT DATA'!AG3&lt;&gt;"Inf"),'GMT DATA'!AG3,""),-AG$2)</f>
        <v>-2.7742857139999999</v>
      </c>
      <c r="AH3" s="1">
        <f>MAX(0,MIN(IF(AND('GMT DATA'!AH3&lt;&gt;"NA",'GMT DATA'!AH3&lt;&gt;"Inf"),'GMT DATA'!AH3-'GMT DATA'!AG3,""),AG3+AG$2))</f>
        <v>1.4553426389999999</v>
      </c>
      <c r="AI3" s="1">
        <f>IF(AND('GMT DATA'!AI3&lt;&gt;"NA",'GMT DATA'!AI3&lt;&gt;"Inf"),'GMT DATA'!AJ3-'GMT DATA'!AI3,"")</f>
        <v>3.2955709190000002</v>
      </c>
      <c r="AJ3" s="1">
        <f>IF(AND('GMT DATA'!AJ3&lt;&gt;"NA",'GMT DATA'!AJ3&lt;&gt;"Inf"),'GMT DATA'!AJ3,"")</f>
        <v>4.8571428570000004</v>
      </c>
      <c r="AK3" s="1">
        <f>IF(AND('GMT DATA'!AK3&lt;&gt;"NA",'GMT DATA'!AK3&lt;&gt;"Inf"),'GMT DATA'!AK3-'GMT DATA'!AJ3,"")</f>
        <v>3.2955709190000002</v>
      </c>
      <c r="AL3" s="1">
        <f>IF(AND('GMT DATA'!AL3&lt;&gt;"NA",'GMT DATA'!AL3&lt;&gt;"Inf"),'GMT DATA'!AM3-'GMT DATA'!AL3,"")</f>
        <v>4.3231351760000001</v>
      </c>
      <c r="AM3" s="1">
        <f>IF(AND('GMT DATA'!AM3&lt;&gt;"NA",'GMT DATA'!AM3&lt;&gt;"Inf"),'GMT DATA'!AM3,"")</f>
        <v>-5.6938095239999997</v>
      </c>
      <c r="AN3" s="1">
        <f>IF(AND('GMT DATA'!AN3&lt;&gt;"NA",'GMT DATA'!AN3&lt;&gt;"Inf"),'GMT DATA'!AN3-'GMT DATA'!AM3,"")</f>
        <v>4.3231351809999996</v>
      </c>
      <c r="AO3" s="1">
        <f>IF(AND('GMT DATA'!AO3&lt;&gt;"NA",'GMT DATA'!AO3&lt;&gt;"Inf"),'GMT DATA'!AP3-'GMT DATA'!AO3,"")</f>
        <v>5.8888910919999997</v>
      </c>
      <c r="AP3" s="1">
        <f>IF(AND('GMT DATA'!AP3&lt;&gt;"NA",'GMT DATA'!AP3&lt;&gt;"Inf"),'GMT DATA'!AP3,"")</f>
        <v>10.55095238</v>
      </c>
      <c r="AQ3" s="1">
        <f>IF(AND('GMT DATA'!AQ3&lt;&gt;"NA",'GMT DATA'!AQ3&lt;&gt;"Inf"),'GMT DATA'!AQ3-'GMT DATA'!AP3,"")</f>
        <v>5.8888910899999996</v>
      </c>
      <c r="AR3" s="1">
        <f>IF(AND('GMT DATA'!AR3&lt;&gt;"NA",'GMT DATA'!AR3&lt;&gt;"Inf"),'GMT DATA'!AS3-'GMT DATA'!AR3,"")</f>
        <v>5.088639132</v>
      </c>
      <c r="AS3" s="1">
        <f>IF(AND('GMT DATA'!AS3&lt;&gt;"NA",'GMT DATA'!AS3&lt;&gt;"Inf"),'GMT DATA'!AS3,"")</f>
        <v>-5.473095238</v>
      </c>
      <c r="AT3" s="1">
        <f>IF(AND('GMT DATA'!AT3&lt;&gt;"NA",'GMT DATA'!AT3&lt;&gt;"Inf"),'GMT DATA'!AT3-'GMT DATA'!AS3,"")</f>
        <v>5.0886391279999996</v>
      </c>
      <c r="AU3" s="1">
        <f>IF(AND('GMT DATA'!AU3&lt;&gt;"NA",'GMT DATA'!AU3&lt;&gt;"Inf"),'GMT DATA'!AV3-'GMT DATA'!AU3,"")</f>
        <v>3.5409636230000001</v>
      </c>
      <c r="AV3" s="1">
        <f>IF(AND('GMT DATA'!AV3&lt;&gt;"NA",'GMT DATA'!AV3&lt;&gt;"Inf"),'GMT DATA'!AV3,"")</f>
        <v>4.6854761900000002</v>
      </c>
      <c r="AW3" s="1">
        <f>IF(AND('GMT DATA'!AW3&lt;&gt;"NA",'GMT DATA'!AW3&lt;&gt;"Inf"),'GMT DATA'!AW3-'GMT DATA'!AV3,"")</f>
        <v>3.5409636240000006</v>
      </c>
      <c r="AX3" s="1">
        <f>IF(AND('GMT DATA'!AX3&lt;&gt;"NA",'GMT DATA'!AX3&lt;&gt;"Inf"),'GMT DATA'!AY3-'GMT DATA'!AX3,"")</f>
        <v>4.8579411370000001</v>
      </c>
      <c r="AY3" s="1">
        <f>IF(AND('GMT DATA'!AY3&lt;&gt;"NA",'GMT DATA'!AY3&lt;&gt;"Inf"),'GMT DATA'!AY3,"")</f>
        <v>10.15857143</v>
      </c>
      <c r="AZ3" s="1">
        <f>IF(AND('GMT DATA'!AZ3&lt;&gt;"NA",'GMT DATA'!AZ3&lt;&gt;"Inf"),'GMT DATA'!AZ3-'GMT DATA'!AY3,"")</f>
        <v>4.8579411300000004</v>
      </c>
      <c r="BA3" s="1">
        <f>IF(AND('GMT DATA'!BA3&lt;&gt;"NA",'GMT DATA'!BA3&lt;&gt;"Inf"),'GMT DATA'!BB3-'GMT DATA'!BA3,"")</f>
        <v>105.12424430000002</v>
      </c>
      <c r="BB3" s="1">
        <f>IF(AND('GMT DATA'!BB3&lt;&gt;"NA",'GMT DATA'!BB3&lt;&gt;"Inf"),'GMT DATA'!BB3,"")</f>
        <v>287.75867840000001</v>
      </c>
      <c r="BC3" s="1">
        <f>IF(AND('GMT DATA'!BC3&lt;&gt;"NA",'GMT DATA'!BC3&lt;&gt;"Inf"),'GMT DATA'!BC3-'GMT DATA'!BB3,"")</f>
        <v>105.12424429999999</v>
      </c>
      <c r="BD3" s="1">
        <f>IF(AND('GMT DATA'!BD3&lt;&gt;"NA",'GMT DATA'!BD3&lt;&gt;"Inf"),'GMT DATA'!BE3-'GMT DATA'!BD3,"")</f>
        <v>87.4734871</v>
      </c>
      <c r="BE3" s="1">
        <f>IF(AND('GMT DATA'!BE3&lt;&gt;"NA",'GMT DATA'!BE3&lt;&gt;"Inf"),'GMT DATA'!BE3,"")</f>
        <v>234.1875895</v>
      </c>
      <c r="BF3" s="1">
        <f>IF(AND('GMT DATA'!BF3&lt;&gt;"NA",'GMT DATA'!BF3&lt;&gt;"Inf"),'GMT DATA'!BF3-'GMT DATA'!BE3,"")</f>
        <v>87.473486999999977</v>
      </c>
      <c r="BG3" s="1">
        <f>IF(AND('GMT DATA'!BG3&lt;&gt;"NA",'GMT DATA'!BG3&lt;&gt;"Inf"),'GMT DATA'!BH3-'GMT DATA'!BG3,"")</f>
        <v>83.931508500000007</v>
      </c>
      <c r="BH3" s="1">
        <f>IF(AND('GMT DATA'!BH3&lt;&gt;"NA",'GMT DATA'!BH3&lt;&gt;"Inf"),'GMT DATA'!BH3,"")</f>
        <v>223.55005919999999</v>
      </c>
      <c r="BI3" s="1">
        <f>IF(AND('GMT DATA'!BI3&lt;&gt;"NA",'GMT DATA'!BI3&lt;&gt;"Inf"),'GMT DATA'!BI3-'GMT DATA'!BH3,"")</f>
        <v>83.931508600000001</v>
      </c>
      <c r="BJ3" s="1">
        <f>IF(AND('GMT DATA'!BJ3&lt;&gt;"NA",'GMT DATA'!BJ3&lt;&gt;"Inf"),'GMT DATA'!BK3-'GMT DATA'!BJ3,"")</f>
        <v>80.350147499999991</v>
      </c>
      <c r="BK3" s="1">
        <f>IF(AND('GMT DATA'!BK3&lt;&gt;"NA",'GMT DATA'!BK3&lt;&gt;"Inf"),'GMT DATA'!BK3,"")</f>
        <v>213.17305930000001</v>
      </c>
      <c r="BL3" s="1">
        <f>IF(AND('GMT DATA'!BL3&lt;&gt;"NA",'GMT DATA'!BL3&lt;&gt;"Inf"),'GMT DATA'!BL3-'GMT DATA'!BK3,"")</f>
        <v>80.35014750000002</v>
      </c>
      <c r="BM3" s="1">
        <f>IF(AND('GMT DATA'!BM3&lt;&gt;"NA",'GMT DATA'!BM3&lt;&gt;"Inf"),'GMT DATA'!BN3-'GMT DATA'!BM3,"")</f>
        <v>70.083047399999998</v>
      </c>
      <c r="BN3" s="1">
        <f>IF(AND('GMT DATA'!BN3&lt;&gt;"NA",'GMT DATA'!BN3&lt;&gt;"Inf"),'GMT DATA'!BN3,"")</f>
        <v>182.9306933</v>
      </c>
      <c r="BO3" s="1">
        <f>IF(AND('GMT DATA'!BO3&lt;&gt;"NA",'GMT DATA'!BO3&lt;&gt;"Inf"),'GMT DATA'!BO3-'GMT DATA'!BN3,"")</f>
        <v>70.083047399999998</v>
      </c>
      <c r="BP3" s="1">
        <f>IF(AND('GMT DATA'!BP3&lt;&gt;"NA",'GMT DATA'!BP3&lt;&gt;"Inf"),'GMT DATA'!BQ3-'GMT DATA'!BP3,"")</f>
        <v>53.377688629999994</v>
      </c>
      <c r="BQ3" s="1">
        <f>IF(AND('GMT DATA'!BQ3&lt;&gt;"NA",'GMT DATA'!BQ3&lt;&gt;"Inf"),'GMT DATA'!BQ3,"")</f>
        <v>127.365325</v>
      </c>
      <c r="BR3" s="1">
        <f>IF(AND('GMT DATA'!BR3&lt;&gt;"NA",'GMT DATA'!BR3&lt;&gt;"Inf"),'GMT DATA'!BR3-'GMT DATA'!BQ3,"")</f>
        <v>53.377688700000007</v>
      </c>
      <c r="BS3" s="1">
        <f>IF(AND('GMT DATA'!BS3&lt;&gt;"NA",'GMT DATA'!BS3&lt;&gt;"Inf"),'GMT DATA'!BT3-'GMT DATA'!BS3,"")</f>
        <v>143.9677648</v>
      </c>
      <c r="BT3" s="1">
        <f>IF(AND('GMT DATA'!BT3&lt;&gt;"NA",'GMT DATA'!BT3&lt;&gt;"Inf"),'GMT DATA'!BT3,"")</f>
        <v>-362.07638750000001</v>
      </c>
      <c r="BU3" s="1">
        <f>IF(AND('GMT DATA'!BU3&lt;&gt;"NA",'GMT DATA'!BU3&lt;&gt;"Inf"),'GMT DATA'!BU3-'GMT DATA'!BT3,"")</f>
        <v>143.9677648</v>
      </c>
      <c r="BV3" s="1">
        <f>IF(AND('GMT DATA'!BV3&lt;&gt;"NA",'GMT DATA'!BV3&lt;&gt;"Inf"),'GMT DATA'!BW3-'GMT DATA'!BV3,"")</f>
        <v>123.84532430000002</v>
      </c>
      <c r="BW3" s="1">
        <f>IF(AND('GMT DATA'!BW3&lt;&gt;"NA",'GMT DATA'!BW3&lt;&gt;"Inf"),'GMT DATA'!BW3,"")</f>
        <v>308.3872877</v>
      </c>
      <c r="BX3" s="1">
        <f>IF(AND('GMT DATA'!BX3&lt;&gt;"NA",'GMT DATA'!BX3&lt;&gt;"Inf"),'GMT DATA'!BX3-'GMT DATA'!BW3,"")</f>
        <v>123.84532430000002</v>
      </c>
      <c r="BY3" s="4">
        <f>IF(AND('GMT DATA'!BY3&lt;&gt;"NA",'GMT DATA'!BY3&lt;&gt;"Inf"),'GMT DATA'!BZ3-'GMT DATA'!BY3,"")</f>
        <v>0.10468527399999999</v>
      </c>
      <c r="BZ3" s="4">
        <f>IF(AND('GMT DATA'!BZ3&lt;&gt;"NA",'GMT DATA'!BZ3&lt;&gt;"Inf"),'GMT DATA'!BZ3,"")</f>
        <v>0.12815236999999999</v>
      </c>
      <c r="CA3" s="4">
        <f>IF(AND('GMT DATA'!CA3&lt;&gt;"NA",'GMT DATA'!CA3&lt;&gt;"Inf"),'GMT DATA'!CA3-'GMT DATA'!BZ3,"")</f>
        <v>0.10468527300000002</v>
      </c>
      <c r="CB3" s="4">
        <f>IF(AND('GMT DATA'!CB3&lt;&gt;"NA",'GMT DATA'!CB3&lt;&gt;"Inf"),'GMT DATA'!CC3-'GMT DATA'!CB3,"")</f>
        <v>0.151338959</v>
      </c>
      <c r="CC3" s="4">
        <f>IF(AND('GMT DATA'!CC3&lt;&gt;"NA",'GMT DATA'!CC3&lt;&gt;"Inf"),'GMT DATA'!CC3,"")</f>
        <v>6.1749650000000003E-2</v>
      </c>
      <c r="CD3" s="4">
        <f>IF(AND('GMT DATA'!CD3&lt;&gt;"NA",'GMT DATA'!CD3&lt;&gt;"Inf"),'GMT DATA'!CD3-'GMT DATA'!CC3,"")</f>
        <v>0.15133896000000002</v>
      </c>
      <c r="CE3" s="4">
        <f>IF(AND('GMT DATA'!CE3&lt;&gt;"NA",'GMT DATA'!CE3&lt;&gt;"Inf"),'GMT DATA'!CF3-'GMT DATA'!CE3,"")</f>
        <v>0.13042694899999999</v>
      </c>
      <c r="CF3" s="4">
        <f>IF(AND('GMT DATA'!CF3&lt;&gt;"NA",'GMT DATA'!CF3&lt;&gt;"Inf"),'GMT DATA'!CF3,"")</f>
        <v>3.0004996999999999E-2</v>
      </c>
      <c r="CG3" s="4">
        <f>IF(AND('GMT DATA'!CG3&lt;&gt;"NA",'GMT DATA'!CG3&lt;&gt;"Inf"),'GMT DATA'!CG3-'GMT DATA'!CF3,"")</f>
        <v>0.13042694999999999</v>
      </c>
      <c r="CH3" s="1">
        <f>IF(AND('GMT DATA'!CH3&lt;&gt;"NA",'GMT DATA'!CH3&lt;&gt;"Inf"),'GMT DATA'!CI3-'GMT DATA'!CH3,"")</f>
        <v>6.6911452919999999</v>
      </c>
      <c r="CI3" s="1">
        <f>IF(AND('GMT DATA'!CI3&lt;&gt;"NA",'GMT DATA'!CI3&lt;&gt;"Inf"),'GMT DATA'!CI3,"")</f>
        <v>5.079311916</v>
      </c>
      <c r="CJ3" s="1">
        <f>IF(AND('GMT DATA'!CJ3&lt;&gt;"NA",'GMT DATA'!CJ3&lt;&gt;"Inf"),'GMT DATA'!CJ3-'GMT DATA'!CI3,"")</f>
        <v>6.691145294</v>
      </c>
      <c r="CK3" s="1">
        <f>IF(AND('GMT DATA'!CK3&lt;&gt;"NA",'GMT DATA'!CK3&lt;&gt;"Inf"),'GMT DATA'!CL3-'GMT DATA'!CK3,"")</f>
        <v>3.1680295550000004</v>
      </c>
      <c r="CL3" s="1">
        <f>IF(AND('GMT DATA'!CL3&lt;&gt;"NA",'GMT DATA'!CL3&lt;&gt;"Inf"),'GMT DATA'!CL3,"")</f>
        <v>-1.697619048</v>
      </c>
      <c r="CM3" s="1">
        <f>IF(AND('GMT DATA'!CM3&lt;&gt;"NA",'GMT DATA'!CM3&lt;&gt;"Inf"),'GMT DATA'!CM3-'GMT DATA'!CL3,"")</f>
        <v>3.168029556</v>
      </c>
      <c r="CN3" s="1">
        <f>IF(AND('GMT DATA'!CN3&lt;&gt;"NA",'GMT DATA'!CN3&lt;&gt;"Inf"),'GMT DATA'!CO3-'GMT DATA'!CN3,"")</f>
        <v>2.5620817200000001</v>
      </c>
      <c r="CO3" s="1">
        <f>IF(AND('GMT DATA'!CO3&lt;&gt;"NA",'GMT DATA'!CO3&lt;&gt;"Inf"),'GMT DATA'!CO3,"")</f>
        <v>0.77500000000000002</v>
      </c>
      <c r="CP3" s="1">
        <f>IF(AND('GMT DATA'!CP3&lt;&gt;"NA",'GMT DATA'!CP3&lt;&gt;"Inf"),'GMT DATA'!CP3-'GMT DATA'!CO3,"")</f>
        <v>2.5620817200000001</v>
      </c>
      <c r="CQ3" s="1">
        <f>IF(AND('GMT DATA'!CQ3&lt;&gt;"NA",'GMT DATA'!CQ3&lt;&gt;"Inf"),'GMT DATA'!CR3-'GMT DATA'!CQ3,"")</f>
        <v>4.326782036</v>
      </c>
      <c r="CR3" s="1">
        <f>IF(AND('GMT DATA'!CR3&lt;&gt;"NA",'GMT DATA'!CR3&lt;&gt;"Inf"),'GMT DATA'!CR3,"")</f>
        <v>0.889285714</v>
      </c>
      <c r="CS3" s="1">
        <f>IF(AND('GMT DATA'!CS3&lt;&gt;"NA",'GMT DATA'!CS3&lt;&gt;"Inf"),'GMT DATA'!CS3-'GMT DATA'!CR3,"")</f>
        <v>4.326782036</v>
      </c>
      <c r="CT3" s="1">
        <f>IF(AND('GMT DATA'!CT3&lt;&gt;"NA",'GMT DATA'!CT3&lt;&gt;"Inf"),'GMT DATA'!CU3-'GMT DATA'!CT3,"")</f>
        <v>0.32881025399999997</v>
      </c>
      <c r="CU3" s="1">
        <f>IF(AND('GMT DATA'!CU3&lt;&gt;"NA",'GMT DATA'!CU3&lt;&gt;"Inf"),'GMT DATA'!CU3,"")</f>
        <v>0.20785714299999999</v>
      </c>
      <c r="CV3" s="1">
        <f>IF(AND('GMT DATA'!CV3&lt;&gt;"NA",'GMT DATA'!CV3&lt;&gt;"Inf"),'GMT DATA'!CV3-'GMT DATA'!CU3,"")</f>
        <v>0.32881025399999997</v>
      </c>
      <c r="CW3" s="1">
        <f>IF(AND('GMT DATA'!CW3&lt;&gt;"NA",'GMT DATA'!CW3&lt;&gt;"Inf"),'GMT DATA'!CX3-'GMT DATA'!CW3,"")</f>
        <v>0.11158219599999999</v>
      </c>
      <c r="CX3" s="1">
        <f>IF(AND('GMT DATA'!CX3&lt;&gt;"NA",'GMT DATA'!CX3&lt;&gt;"Inf"),'GMT DATA'!CX3,"")</f>
        <v>-8.9863251000000005E-2</v>
      </c>
      <c r="CY3" s="1">
        <f>IF(AND('GMT DATA'!CY3&lt;&gt;"NA",'GMT DATA'!CY3&lt;&gt;"Inf"),'GMT DATA'!CY3-'GMT DATA'!CX3,"")</f>
        <v>0.11158219700000001</v>
      </c>
      <c r="CZ3" s="1">
        <f>IF(AND('GMT DATA'!CZ3&lt;&gt;"NA",'GMT DATA'!CZ3&lt;&gt;"Inf"),'GMT DATA'!DA3-'GMT DATA'!CZ3,"")</f>
        <v>3.846032976</v>
      </c>
      <c r="DA3" s="1">
        <f>IF(AND('GMT DATA'!DA3&lt;&gt;"NA",'GMT DATA'!DA3&lt;&gt;"Inf"),'GMT DATA'!DA3,"")</f>
        <v>-0.14292302900000001</v>
      </c>
      <c r="DB3" s="1">
        <f>IF(AND('GMT DATA'!DB3&lt;&gt;"NA",'GMT DATA'!DB3&lt;&gt;"Inf"),'GMT DATA'!DB3-'GMT DATA'!DA3,"")</f>
        <v>3.846032976</v>
      </c>
      <c r="DC3" s="1">
        <f>IF(AND('GMT DATA'!DC3&lt;&gt;"NA",'GMT DATA'!DC3&lt;&gt;"Inf"),'GMT DATA'!DD3-'GMT DATA'!DC3,"")</f>
        <v>35.741976469999997</v>
      </c>
      <c r="DD3" s="1">
        <f>IF(AND('GMT DATA'!DD3&lt;&gt;"NA",'GMT DATA'!DD3&lt;&gt;"Inf"),'GMT DATA'!DD3,"")</f>
        <v>11.449159699999999</v>
      </c>
      <c r="DE3" s="1">
        <f>IF(AND('GMT DATA'!DE3&lt;&gt;"NA",'GMT DATA'!DE3&lt;&gt;"Inf"),'GMT DATA'!DE3-'GMT DATA'!DD3,"")</f>
        <v>35.741976460000004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1.144031711</v>
      </c>
      <c r="C4" s="1">
        <f>IF(AND('GMT DATA'!C4&lt;&gt;"NA",'GMT DATA'!C4&lt;&gt;"Inf"),'GMT DATA'!C4,"")</f>
        <v>2.047105266</v>
      </c>
      <c r="D4" s="1">
        <f>IF(AND('GMT DATA'!D4&lt;&gt;"NA",'GMT DATA'!D4&lt;&gt;"Inf"),'GMT DATA'!D4-'GMT DATA'!C4,"")</f>
        <v>1.1440317100000001</v>
      </c>
      <c r="E4" s="1">
        <f>IF(AND('GMT DATA'!E4&lt;&gt;"NA",'GMT DATA'!E4&lt;&gt;"Inf"),'GMT DATA'!F4-'GMT DATA'!E4,"")</f>
        <v>0.70709286299999996</v>
      </c>
      <c r="F4" s="1">
        <f>IF(AND('GMT DATA'!F4&lt;&gt;"NA",'GMT DATA'!F4&lt;&gt;"Inf"),'GMT DATA'!F4,"")</f>
        <v>2.0956158540000001</v>
      </c>
      <c r="G4" s="1">
        <f>IF(AND('GMT DATA'!G4&lt;&gt;"NA",'GMT DATA'!G4&lt;&gt;"Inf"),'GMT DATA'!G4-'GMT DATA'!F4,"")</f>
        <v>0.70709286299999974</v>
      </c>
      <c r="H4" s="1">
        <f>IF(AND('GMT DATA'!H4&lt;&gt;"NA",'GMT DATA'!H4&lt;&gt;"Inf"),'GMT DATA'!I4-'GMT DATA'!H4,"")</f>
        <v>0.59886673899999998</v>
      </c>
      <c r="I4" s="1">
        <f>IF(AND('GMT DATA'!I4&lt;&gt;"NA",'GMT DATA'!I4&lt;&gt;"Inf"),'GMT DATA'!I4,"")</f>
        <v>1.965466586</v>
      </c>
      <c r="J4" s="1">
        <f>IF(AND('GMT DATA'!J4&lt;&gt;"NA",'GMT DATA'!J4&lt;&gt;"Inf"),'GMT DATA'!J4-'GMT DATA'!I4,"")</f>
        <v>0.59886673800000012</v>
      </c>
      <c r="K4" s="1">
        <f>IF(AND('GMT DATA'!K4&lt;&gt;"NA",'GMT DATA'!K4&lt;&gt;"Inf"),'GMT DATA'!L4-'GMT DATA'!K4,"")</f>
        <v>1.309352166</v>
      </c>
      <c r="L4" s="1">
        <f>IF(AND('GMT DATA'!L4&lt;&gt;"NA",'GMT DATA'!L4&lt;&gt;"Inf"),'GMT DATA'!L4,"")</f>
        <v>1.9823723579999999</v>
      </c>
      <c r="M4" s="1">
        <f>IF(AND('GMT DATA'!M4&lt;&gt;"NA",'GMT DATA'!M4&lt;&gt;"Inf"),'GMT DATA'!M4-'GMT DATA'!L4,"")</f>
        <v>1.3093521669999999</v>
      </c>
      <c r="N4" s="1">
        <f>IF(AND('GMT DATA'!N4&lt;&gt;"NA",'GMT DATA'!N4&lt;&gt;"Inf"),'GMT DATA'!O4-'GMT DATA'!N4,"")</f>
        <v>0.84542167099999999</v>
      </c>
      <c r="O4" s="1">
        <f>IF(AND('GMT DATA'!O4&lt;&gt;"NA",'GMT DATA'!O4&lt;&gt;"Inf"),'GMT DATA'!O4,"")</f>
        <v>2.0942508449999999</v>
      </c>
      <c r="P4" s="1">
        <f>IF(AND('GMT DATA'!P4&lt;&gt;"NA",'GMT DATA'!P4&lt;&gt;"Inf"),'GMT DATA'!P4-'GMT DATA'!O4,"")</f>
        <v>0.8454216699999999</v>
      </c>
      <c r="Q4" s="1">
        <f>IF(AND('GMT DATA'!Q4&lt;&gt;"NA",'GMT DATA'!Q4&lt;&gt;"Inf"),'GMT DATA'!R4-'GMT DATA'!Q4,"")</f>
        <v>2.3195090939999998</v>
      </c>
      <c r="R4" s="1">
        <f>IF(AND('GMT DATA'!R4&lt;&gt;"NA",'GMT DATA'!R4&lt;&gt;"Inf"),'GMT DATA'!R4,"")</f>
        <v>3.5398700829999998</v>
      </c>
      <c r="S4" s="1">
        <f>IF(AND('GMT DATA'!S4&lt;&gt;"NA",'GMT DATA'!S4&lt;&gt;"Inf"),'GMT DATA'!S4-'GMT DATA'!R4,"")</f>
        <v>2.3195090940000003</v>
      </c>
      <c r="T4" s="1">
        <f>IF(AND('GMT DATA'!T4&lt;&gt;"NA",'GMT DATA'!T4&lt;&gt;"Inf"),'GMT DATA'!U4-'GMT DATA'!T4,"")</f>
        <v>1.062204916</v>
      </c>
      <c r="U4" s="1">
        <f>IF(AND('GMT DATA'!U4&lt;&gt;"NA",'GMT DATA'!U4&lt;&gt;"Inf"),'GMT DATA'!U4,"")</f>
        <v>2.406840769</v>
      </c>
      <c r="V4" s="1">
        <f>IF(AND('GMT DATA'!V4&lt;&gt;"NA",'GMT DATA'!V4&lt;&gt;"Inf"),'GMT DATA'!V4-'GMT DATA'!U4,"")</f>
        <v>1.0622049150000001</v>
      </c>
      <c r="W4" s="1">
        <f>IF(AND('GMT DATA'!W4&lt;&gt;"NA",'GMT DATA'!W4&lt;&gt;"Inf"),'GMT DATA'!X4-'GMT DATA'!W4,"")</f>
        <v>6.9668811099999992</v>
      </c>
      <c r="X4" s="1">
        <f>IF(AND('GMT DATA'!X4&lt;&gt;"NA",'GMT DATA'!X4&lt;&gt;"Inf"),'GMT DATA'!X4,"")</f>
        <v>20.41261905</v>
      </c>
      <c r="Y4" s="1">
        <f>IF(AND('GMT DATA'!Y4&lt;&gt;"NA",'GMT DATA'!Y4&lt;&gt;"Inf"),'GMT DATA'!Y4-'GMT DATA'!X4,"")</f>
        <v>6.9668810999999984</v>
      </c>
      <c r="Z4" s="1">
        <f>IF(AND('GMT DATA'!Z4&lt;&gt;"NA",'GMT DATA'!Z4&lt;&gt;"Inf"),'GMT DATA'!AA4-'GMT DATA'!Z4,"")</f>
        <v>6.6739617100000022</v>
      </c>
      <c r="AA4" s="1">
        <f>IF(AND('GMT DATA'!AA4&lt;&gt;"NA",'GMT DATA'!AA4&lt;&gt;"Inf"),'GMT DATA'!AA4,"")</f>
        <v>17.097142860000002</v>
      </c>
      <c r="AB4" s="1">
        <f>IF(AND('GMT DATA'!AB4&lt;&gt;"NA",'GMT DATA'!AB4&lt;&gt;"Inf"),'GMT DATA'!AB4-'GMT DATA'!AA4,"")</f>
        <v>6.6739617099999968</v>
      </c>
      <c r="AC4" s="1">
        <f>IF(AND('GMT DATA'!AC4&lt;&gt;"NA",'GMT DATA'!AC4&lt;&gt;"Inf"),'GMT DATA'!AD4-'GMT DATA'!AC4,"")</f>
        <v>5.4781788700000007</v>
      </c>
      <c r="AD4" s="1">
        <f>IF(AND('GMT DATA'!AD4&lt;&gt;"NA",'GMT DATA'!AD4&lt;&gt;"Inf"),'GMT DATA'!AD4,"")</f>
        <v>-19.06952381</v>
      </c>
      <c r="AE4" s="1">
        <f>IF(AND('GMT DATA'!AE4&lt;&gt;"NA",'GMT DATA'!AE4&lt;&gt;"Inf"),'GMT DATA'!AE4-'GMT DATA'!AD4,"")</f>
        <v>5.4781788699999989</v>
      </c>
      <c r="AF4" s="1">
        <f>IF(AND('GMT DATA'!AF4&lt;&gt;"NA",'GMT DATA'!AF4&lt;&gt;"Inf"),'GMT DATA'!AG4-'GMT DATA'!AF4,"")</f>
        <v>2.12667092</v>
      </c>
      <c r="AG4" s="1">
        <f>MAX(IF(AND('GMT DATA'!AG4&lt;&gt;"NA",'GMT DATA'!AG4&lt;&gt;"Inf"),'GMT DATA'!AG4,""),-AG$2)</f>
        <v>-3.602857143</v>
      </c>
      <c r="AH4" s="1">
        <f>MAX(0,MIN(IF(AND('GMT DATA'!AH4&lt;&gt;"NA",'GMT DATA'!AH4&lt;&gt;"Inf"),'GMT DATA'!AH4-'GMT DATA'!AG4,""),AG4+AG$2))</f>
        <v>1.5304761900000003</v>
      </c>
      <c r="AI4" s="1">
        <f>IF(AND('GMT DATA'!AI4&lt;&gt;"NA",'GMT DATA'!AI4&lt;&gt;"Inf"),'GMT DATA'!AJ4-'GMT DATA'!AI4,"")</f>
        <v>2.9313848379999996</v>
      </c>
      <c r="AJ4" s="1">
        <f>IF(AND('GMT DATA'!AJ4&lt;&gt;"NA",'GMT DATA'!AJ4&lt;&gt;"Inf"),'GMT DATA'!AJ4,"")</f>
        <v>8.888095238</v>
      </c>
      <c r="AK4" s="1">
        <f>IF(AND('GMT DATA'!AK4&lt;&gt;"NA",'GMT DATA'!AK4&lt;&gt;"Inf"),'GMT DATA'!AK4-'GMT DATA'!AJ4,"")</f>
        <v>2.9313848419999999</v>
      </c>
      <c r="AL4" s="1">
        <f>IF(AND('GMT DATA'!AL4&lt;&gt;"NA",'GMT DATA'!AL4&lt;&gt;"Inf"),'GMT DATA'!AM4-'GMT DATA'!AL4,"")</f>
        <v>5.1406301660000011</v>
      </c>
      <c r="AM4" s="1">
        <f>IF(AND('GMT DATA'!AM4&lt;&gt;"NA",'GMT DATA'!AM4&lt;&gt;"Inf"),'GMT DATA'!AM4,"")</f>
        <v>-9.9342857139999996</v>
      </c>
      <c r="AN4" s="1">
        <f>IF(AND('GMT DATA'!AN4&lt;&gt;"NA",'GMT DATA'!AN4&lt;&gt;"Inf"),'GMT DATA'!AN4-'GMT DATA'!AM4,"")</f>
        <v>5.1406301679999995</v>
      </c>
      <c r="AO4" s="1">
        <f>IF(AND('GMT DATA'!AO4&lt;&gt;"NA",'GMT DATA'!AO4&lt;&gt;"Inf"),'GMT DATA'!AP4-'GMT DATA'!AO4,"")</f>
        <v>5.6078719599999989</v>
      </c>
      <c r="AP4" s="1">
        <f>IF(AND('GMT DATA'!AP4&lt;&gt;"NA",'GMT DATA'!AP4&lt;&gt;"Inf"),'GMT DATA'!AP4,"")</f>
        <v>18.822380949999999</v>
      </c>
      <c r="AQ4" s="1">
        <f>IF(AND('GMT DATA'!AQ4&lt;&gt;"NA",'GMT DATA'!AQ4&lt;&gt;"Inf"),'GMT DATA'!AQ4-'GMT DATA'!AP4,"")</f>
        <v>5.6078719700000015</v>
      </c>
      <c r="AR4" s="1">
        <f>IF(AND('GMT DATA'!AR4&lt;&gt;"NA",'GMT DATA'!AR4&lt;&gt;"Inf"),'GMT DATA'!AS4-'GMT DATA'!AR4,"")</f>
        <v>6.9012197769999979</v>
      </c>
      <c r="AS4" s="1">
        <f>IF(AND('GMT DATA'!AS4&lt;&gt;"NA",'GMT DATA'!AS4&lt;&gt;"Inf"),'GMT DATA'!AS4,"")</f>
        <v>-9.7183333330000004</v>
      </c>
      <c r="AT4" s="1">
        <f>IF(AND('GMT DATA'!AT4&lt;&gt;"NA",'GMT DATA'!AT4&lt;&gt;"Inf"),'GMT DATA'!AT4-'GMT DATA'!AS4,"")</f>
        <v>6.9012197760000005</v>
      </c>
      <c r="AU4" s="1">
        <f>IF(AND('GMT DATA'!AU4&lt;&gt;"NA",'GMT DATA'!AU4&lt;&gt;"Inf"),'GMT DATA'!AV4-'GMT DATA'!AU4,"")</f>
        <v>4.4996265580000001</v>
      </c>
      <c r="AV4" s="1">
        <f>IF(AND('GMT DATA'!AV4&lt;&gt;"NA",'GMT DATA'!AV4&lt;&gt;"Inf"),'GMT DATA'!AV4,"")</f>
        <v>8.1950000000000003</v>
      </c>
      <c r="AW4" s="1">
        <f>IF(AND('GMT DATA'!AW4&lt;&gt;"NA",'GMT DATA'!AW4&lt;&gt;"Inf"),'GMT DATA'!AW4-'GMT DATA'!AV4,"")</f>
        <v>4.4996265599999994</v>
      </c>
      <c r="AX4" s="1">
        <f>IF(AND('GMT DATA'!AX4&lt;&gt;"NA",'GMT DATA'!AX4&lt;&gt;"Inf"),'GMT DATA'!AY4-'GMT DATA'!AX4,"")</f>
        <v>8.2752181350000011</v>
      </c>
      <c r="AY4" s="1">
        <f>IF(AND('GMT DATA'!AY4&lt;&gt;"NA",'GMT DATA'!AY4&lt;&gt;"Inf"),'GMT DATA'!AY4,"")</f>
        <v>17.91333333</v>
      </c>
      <c r="AZ4" s="1">
        <f>IF(AND('GMT DATA'!AZ4&lt;&gt;"NA",'GMT DATA'!AZ4&lt;&gt;"Inf"),'GMT DATA'!AZ4-'GMT DATA'!AY4,"")</f>
        <v>8.2752181399999998</v>
      </c>
      <c r="BA4" s="1">
        <f>IF(AND('GMT DATA'!BA4&lt;&gt;"NA",'GMT DATA'!BA4&lt;&gt;"Inf"),'GMT DATA'!BB4-'GMT DATA'!BA4,"")</f>
        <v>149.52617500000002</v>
      </c>
      <c r="BB4" s="1">
        <f>IF(AND('GMT DATA'!BB4&lt;&gt;"NA",'GMT DATA'!BB4&lt;&gt;"Inf"),'GMT DATA'!BB4,"")</f>
        <v>483.4649551</v>
      </c>
      <c r="BC4" s="1">
        <f>IF(AND('GMT DATA'!BC4&lt;&gt;"NA",'GMT DATA'!BC4&lt;&gt;"Inf"),'GMT DATA'!BC4-'GMT DATA'!BB4,"")</f>
        <v>149.52617499999997</v>
      </c>
      <c r="BD4" s="1">
        <f>IF(AND('GMT DATA'!BD4&lt;&gt;"NA",'GMT DATA'!BD4&lt;&gt;"Inf"),'GMT DATA'!BE4-'GMT DATA'!BD4,"")</f>
        <v>128.42250429999996</v>
      </c>
      <c r="BE4" s="1">
        <f>IF(AND('GMT DATA'!BE4&lt;&gt;"NA",'GMT DATA'!BE4&lt;&gt;"Inf"),'GMT DATA'!BE4,"")</f>
        <v>405.09843569999998</v>
      </c>
      <c r="BF4" s="1">
        <f>IF(AND('GMT DATA'!BF4&lt;&gt;"NA",'GMT DATA'!BF4&lt;&gt;"Inf"),'GMT DATA'!BF4-'GMT DATA'!BE4,"")</f>
        <v>128.42250430000001</v>
      </c>
      <c r="BG4" s="1">
        <f>IF(AND('GMT DATA'!BG4&lt;&gt;"NA",'GMT DATA'!BG4&lt;&gt;"Inf"),'GMT DATA'!BH4-'GMT DATA'!BG4,"")</f>
        <v>123.66658739999997</v>
      </c>
      <c r="BH4" s="1">
        <f>IF(AND('GMT DATA'!BH4&lt;&gt;"NA",'GMT DATA'!BH4&lt;&gt;"Inf"),'GMT DATA'!BH4,"")</f>
        <v>388.58785979999999</v>
      </c>
      <c r="BI4" s="1">
        <f>IF(AND('GMT DATA'!BI4&lt;&gt;"NA",'GMT DATA'!BI4&lt;&gt;"Inf"),'GMT DATA'!BI4-'GMT DATA'!BH4,"")</f>
        <v>123.6665873</v>
      </c>
      <c r="BJ4" s="1">
        <f>IF(AND('GMT DATA'!BJ4&lt;&gt;"NA",'GMT DATA'!BJ4&lt;&gt;"Inf"),'GMT DATA'!BK4-'GMT DATA'!BJ4,"")</f>
        <v>118.95844390000002</v>
      </c>
      <c r="BK4" s="1">
        <f>IF(AND('GMT DATA'!BK4&lt;&gt;"NA",'GMT DATA'!BK4&lt;&gt;"Inf"),'GMT DATA'!BK4,"")</f>
        <v>372.20187600000003</v>
      </c>
      <c r="BL4" s="1">
        <f>IF(AND('GMT DATA'!BL4&lt;&gt;"NA",'GMT DATA'!BL4&lt;&gt;"Inf"),'GMT DATA'!BL4-'GMT DATA'!BK4,"")</f>
        <v>118.95844389999996</v>
      </c>
      <c r="BM4" s="1">
        <f>IF(AND('GMT DATA'!BM4&lt;&gt;"NA",'GMT DATA'!BM4&lt;&gt;"Inf"),'GMT DATA'!BN4-'GMT DATA'!BM4,"")</f>
        <v>105.0074036</v>
      </c>
      <c r="BN4" s="1">
        <f>IF(AND('GMT DATA'!BN4&lt;&gt;"NA",'GMT DATA'!BN4&lt;&gt;"Inf"),'GMT DATA'!BN4,"")</f>
        <v>322.5016253</v>
      </c>
      <c r="BO4" s="1">
        <f>IF(AND('GMT DATA'!BO4&lt;&gt;"NA",'GMT DATA'!BO4&lt;&gt;"Inf"),'GMT DATA'!BO4-'GMT DATA'!BN4,"")</f>
        <v>105.00740350000001</v>
      </c>
      <c r="BP4" s="1">
        <f>IF(AND('GMT DATA'!BP4&lt;&gt;"NA",'GMT DATA'!BP4&lt;&gt;"Inf"),'GMT DATA'!BQ4-'GMT DATA'!BP4,"")</f>
        <v>81.225240200000002</v>
      </c>
      <c r="BQ4" s="1">
        <f>IF(AND('GMT DATA'!BQ4&lt;&gt;"NA",'GMT DATA'!BQ4&lt;&gt;"Inf"),'GMT DATA'!BQ4,"")</f>
        <v>231.12676740000001</v>
      </c>
      <c r="BR4" s="1">
        <f>IF(AND('GMT DATA'!BR4&lt;&gt;"NA",'GMT DATA'!BR4&lt;&gt;"Inf"),'GMT DATA'!BR4-'GMT DATA'!BQ4,"")</f>
        <v>81.225240100000008</v>
      </c>
      <c r="BS4" s="1">
        <f>IF(AND('GMT DATA'!BS4&lt;&gt;"NA",'GMT DATA'!BS4&lt;&gt;"Inf"),'GMT DATA'!BT4-'GMT DATA'!BS4,"")</f>
        <v>201.30442489999996</v>
      </c>
      <c r="BT4" s="1">
        <f>IF(AND('GMT DATA'!BT4&lt;&gt;"NA",'GMT DATA'!BT4&lt;&gt;"Inf"),'GMT DATA'!BT4,"")</f>
        <v>-546.52569870000002</v>
      </c>
      <c r="BU4" s="1">
        <f>IF(AND('GMT DATA'!BU4&lt;&gt;"NA",'GMT DATA'!BU4&lt;&gt;"Inf"),'GMT DATA'!BU4-'GMT DATA'!BT4,"")</f>
        <v>201.30442490000001</v>
      </c>
      <c r="BV4" s="1">
        <f>IF(AND('GMT DATA'!BV4&lt;&gt;"NA",'GMT DATA'!BV4&lt;&gt;"Inf"),'GMT DATA'!BW4-'GMT DATA'!BV4,"")</f>
        <v>145.83812869999997</v>
      </c>
      <c r="BW4" s="1">
        <f>IF(AND('GMT DATA'!BW4&lt;&gt;"NA",'GMT DATA'!BW4&lt;&gt;"Inf"),'GMT DATA'!BW4,"")</f>
        <v>517.70716479999999</v>
      </c>
      <c r="BX4" s="1">
        <f>IF(AND('GMT DATA'!BX4&lt;&gt;"NA",'GMT DATA'!BX4&lt;&gt;"Inf"),'GMT DATA'!BX4-'GMT DATA'!BW4,"")</f>
        <v>145.83812869999997</v>
      </c>
      <c r="BY4" s="4">
        <f>IF(AND('GMT DATA'!BY4&lt;&gt;"NA",'GMT DATA'!BY4&lt;&gt;"Inf"),'GMT DATA'!BZ4-'GMT DATA'!BY4,"")</f>
        <v>0.111115536</v>
      </c>
      <c r="BZ4" s="4">
        <f>IF(AND('GMT DATA'!BZ4&lt;&gt;"NA",'GMT DATA'!BZ4&lt;&gt;"Inf"),'GMT DATA'!BZ4,"")</f>
        <v>0.17101331</v>
      </c>
      <c r="CA4" s="4">
        <f>IF(AND('GMT DATA'!CA4&lt;&gt;"NA",'GMT DATA'!CA4&lt;&gt;"Inf"),'GMT DATA'!CA4-'GMT DATA'!BZ4,"")</f>
        <v>0.11111553599999999</v>
      </c>
      <c r="CB4" s="4">
        <f>IF(AND('GMT DATA'!CB4&lt;&gt;"NA",'GMT DATA'!CB4&lt;&gt;"Inf"),'GMT DATA'!CC4-'GMT DATA'!CB4,"")</f>
        <v>0.132680092</v>
      </c>
      <c r="CC4" s="4">
        <f>IF(AND('GMT DATA'!CC4&lt;&gt;"NA",'GMT DATA'!CC4&lt;&gt;"Inf"),'GMT DATA'!CC4,"")</f>
        <v>0.11065545</v>
      </c>
      <c r="CD4" s="4">
        <f>IF(AND('GMT DATA'!CD4&lt;&gt;"NA",'GMT DATA'!CD4&lt;&gt;"Inf"),'GMT DATA'!CD4-'GMT DATA'!CC4,"")</f>
        <v>0.132680093</v>
      </c>
      <c r="CE4" s="4">
        <f>IF(AND('GMT DATA'!CE4&lt;&gt;"NA",'GMT DATA'!CE4&lt;&gt;"Inf"),'GMT DATA'!CF4-'GMT DATA'!CE4,"")</f>
        <v>0.121016395</v>
      </c>
      <c r="CF4" s="4">
        <f>IF(AND('GMT DATA'!CF4&lt;&gt;"NA",'GMT DATA'!CF4&lt;&gt;"Inf"),'GMT DATA'!CF4,"")</f>
        <v>3.8892662000000001E-2</v>
      </c>
      <c r="CG4" s="4">
        <f>IF(AND('GMT DATA'!CG4&lt;&gt;"NA",'GMT DATA'!CG4&lt;&gt;"Inf"),'GMT DATA'!CG4-'GMT DATA'!CF4,"")</f>
        <v>0.121016394</v>
      </c>
      <c r="CH4" s="1">
        <f>IF(AND('GMT DATA'!CH4&lt;&gt;"NA",'GMT DATA'!CH4&lt;&gt;"Inf"),'GMT DATA'!CI4-'GMT DATA'!CH4,"")</f>
        <v>6.7841926919999995</v>
      </c>
      <c r="CI4" s="1">
        <f>IF(AND('GMT DATA'!CI4&lt;&gt;"NA",'GMT DATA'!CI4&lt;&gt;"Inf"),'GMT DATA'!CI4,"")</f>
        <v>5.9322643709999996</v>
      </c>
      <c r="CJ4" s="1">
        <f>IF(AND('GMT DATA'!CJ4&lt;&gt;"NA",'GMT DATA'!CJ4&lt;&gt;"Inf"),'GMT DATA'!CJ4-'GMT DATA'!CI4,"")</f>
        <v>6.7841926890000002</v>
      </c>
      <c r="CK4" s="1">
        <f>IF(AND('GMT DATA'!CK4&lt;&gt;"NA",'GMT DATA'!CK4&lt;&gt;"Inf"),'GMT DATA'!CL4-'GMT DATA'!CK4,"")</f>
        <v>3.3523684920000005</v>
      </c>
      <c r="CL4" s="1">
        <f>IF(AND('GMT DATA'!CL4&lt;&gt;"NA",'GMT DATA'!CL4&lt;&gt;"Inf"),'GMT DATA'!CL4,"")</f>
        <v>-2.7619047619999999</v>
      </c>
      <c r="CM4" s="1">
        <f>IF(AND('GMT DATA'!CM4&lt;&gt;"NA",'GMT DATA'!CM4&lt;&gt;"Inf"),'GMT DATA'!CM4-'GMT DATA'!CL4,"")</f>
        <v>3.3523684920000001</v>
      </c>
      <c r="CN4" s="1">
        <f>IF(AND('GMT DATA'!CN4&lt;&gt;"NA",'GMT DATA'!CN4&lt;&gt;"Inf"),'GMT DATA'!CO4-'GMT DATA'!CN4,"")</f>
        <v>2.8264233569999999</v>
      </c>
      <c r="CO4" s="1">
        <f>IF(AND('GMT DATA'!CO4&lt;&gt;"NA",'GMT DATA'!CO4&lt;&gt;"Inf"),'GMT DATA'!CO4,"")</f>
        <v>1.2773809519999999</v>
      </c>
      <c r="CP4" s="1">
        <f>IF(AND('GMT DATA'!CP4&lt;&gt;"NA",'GMT DATA'!CP4&lt;&gt;"Inf"),'GMT DATA'!CP4-'GMT DATA'!CO4,"")</f>
        <v>2.8264233580000004</v>
      </c>
      <c r="CQ4" s="1">
        <f>IF(AND('GMT DATA'!CQ4&lt;&gt;"NA",'GMT DATA'!CQ4&lt;&gt;"Inf"),'GMT DATA'!CR4-'GMT DATA'!CQ4,"")</f>
        <v>5.2722674080000003</v>
      </c>
      <c r="CR4" s="1">
        <f>IF(AND('GMT DATA'!CR4&lt;&gt;"NA",'GMT DATA'!CR4&lt;&gt;"Inf"),'GMT DATA'!CR4,"")</f>
        <v>1.4797619049999999</v>
      </c>
      <c r="CS4" s="1">
        <f>IF(AND('GMT DATA'!CS4&lt;&gt;"NA",'GMT DATA'!CS4&lt;&gt;"Inf"),'GMT DATA'!CS4-'GMT DATA'!CR4,"")</f>
        <v>5.2722674070000002</v>
      </c>
      <c r="CT4" s="1">
        <f>IF(AND('GMT DATA'!CT4&lt;&gt;"NA",'GMT DATA'!CT4&lt;&gt;"Inf"),'GMT DATA'!CU4-'GMT DATA'!CT4,"")</f>
        <v>0.314355104</v>
      </c>
      <c r="CU4" s="1">
        <f>IF(AND('GMT DATA'!CU4&lt;&gt;"NA",'GMT DATA'!CU4&lt;&gt;"Inf"),'GMT DATA'!CU4,"")</f>
        <v>0.362619048</v>
      </c>
      <c r="CV4" s="1">
        <f>IF(AND('GMT DATA'!CV4&lt;&gt;"NA",'GMT DATA'!CV4&lt;&gt;"Inf"),'GMT DATA'!CV4-'GMT DATA'!CU4,"")</f>
        <v>0.31435510300000002</v>
      </c>
      <c r="CW4" s="1">
        <f>IF(AND('GMT DATA'!CW4&lt;&gt;"NA",'GMT DATA'!CW4&lt;&gt;"Inf"),'GMT DATA'!CX4-'GMT DATA'!CW4,"")</f>
        <v>0.129948536</v>
      </c>
      <c r="CX4" s="1">
        <f>IF(AND('GMT DATA'!CX4&lt;&gt;"NA",'GMT DATA'!CX4&lt;&gt;"Inf"),'GMT DATA'!CX4,"")</f>
        <v>-0.103409867</v>
      </c>
      <c r="CY4" s="1">
        <f>IF(AND('GMT DATA'!CY4&lt;&gt;"NA",'GMT DATA'!CY4&lt;&gt;"Inf"),'GMT DATA'!CY4-'GMT DATA'!CX4,"")</f>
        <v>0.129948535</v>
      </c>
      <c r="CZ4" s="1">
        <f>IF(AND('GMT DATA'!CZ4&lt;&gt;"NA",'GMT DATA'!CZ4&lt;&gt;"Inf"),'GMT DATA'!DA4-'GMT DATA'!CZ4,"")</f>
        <v>4.5772231589999999</v>
      </c>
      <c r="DA4" s="1">
        <f>IF(AND('GMT DATA'!DA4&lt;&gt;"NA",'GMT DATA'!DA4&lt;&gt;"Inf"),'GMT DATA'!DA4,"")</f>
        <v>1.1434084289999999</v>
      </c>
      <c r="DB4" s="1">
        <f>IF(AND('GMT DATA'!DB4&lt;&gt;"NA",'GMT DATA'!DB4&lt;&gt;"Inf"),'GMT DATA'!DB4-'GMT DATA'!DA4,"")</f>
        <v>4.57722316</v>
      </c>
      <c r="DC4" s="1">
        <f>IF(AND('GMT DATA'!DC4&lt;&gt;"NA",'GMT DATA'!DC4&lt;&gt;"Inf"),'GMT DATA'!DD4-'GMT DATA'!DC4,"")</f>
        <v>25.575692119999999</v>
      </c>
      <c r="DD4" s="1">
        <f>IF(AND('GMT DATA'!DD4&lt;&gt;"NA",'GMT DATA'!DD4&lt;&gt;"Inf"),'GMT DATA'!DD4,"")</f>
        <v>10.920900100000001</v>
      </c>
      <c r="DE4" s="1">
        <f>IF(AND('GMT DATA'!DE4&lt;&gt;"NA",'GMT DATA'!DE4&lt;&gt;"Inf"),'GMT DATA'!DE4-'GMT DATA'!DD4,"")</f>
        <v>25.575692129999997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1.115106956</v>
      </c>
      <c r="C5" s="1">
        <f>IF(AND('GMT DATA'!C5&lt;&gt;"NA",'GMT DATA'!C5&lt;&gt;"Inf"),'GMT DATA'!C5,"")</f>
        <v>3.1320853780000002</v>
      </c>
      <c r="D5" s="1">
        <f>IF(AND('GMT DATA'!D5&lt;&gt;"NA",'GMT DATA'!D5&lt;&gt;"Inf"),'GMT DATA'!D5-'GMT DATA'!C5,"")</f>
        <v>1.115106956</v>
      </c>
      <c r="E5" s="1">
        <f>IF(AND('GMT DATA'!E5&lt;&gt;"NA",'GMT DATA'!E5&lt;&gt;"Inf"),'GMT DATA'!F5-'GMT DATA'!E5,"")</f>
        <v>0.725083594</v>
      </c>
      <c r="F5" s="1">
        <f>IF(AND('GMT DATA'!F5&lt;&gt;"NA",'GMT DATA'!F5&lt;&gt;"Inf"),'GMT DATA'!F5,"")</f>
        <v>3.1133032379999999</v>
      </c>
      <c r="G5" s="1">
        <f>IF(AND('GMT DATA'!G5&lt;&gt;"NA",'GMT DATA'!G5&lt;&gt;"Inf"),'GMT DATA'!G5-'GMT DATA'!F5,"")</f>
        <v>0.72508359500000008</v>
      </c>
      <c r="H5" s="1">
        <f>IF(AND('GMT DATA'!H5&lt;&gt;"NA",'GMT DATA'!H5&lt;&gt;"Inf"),'GMT DATA'!I5-'GMT DATA'!H5,"")</f>
        <v>0.6526413080000002</v>
      </c>
      <c r="I5" s="1">
        <f>IF(AND('GMT DATA'!I5&lt;&gt;"NA",'GMT DATA'!I5&lt;&gt;"Inf"),'GMT DATA'!I5,"")</f>
        <v>2.8919434000000002</v>
      </c>
      <c r="J5" s="1">
        <f>IF(AND('GMT DATA'!J5&lt;&gt;"NA",'GMT DATA'!J5&lt;&gt;"Inf"),'GMT DATA'!J5-'GMT DATA'!I5,"")</f>
        <v>0.65264130799999975</v>
      </c>
      <c r="K5" s="1">
        <f>IF(AND('GMT DATA'!K5&lt;&gt;"NA",'GMT DATA'!K5&lt;&gt;"Inf"),'GMT DATA'!L5-'GMT DATA'!K5,"")</f>
        <v>1.374590365</v>
      </c>
      <c r="L5" s="1">
        <f>IF(AND('GMT DATA'!L5&lt;&gt;"NA",'GMT DATA'!L5&lt;&gt;"Inf"),'GMT DATA'!L5,"")</f>
        <v>3.0973556549999999</v>
      </c>
      <c r="M5" s="1">
        <f>IF(AND('GMT DATA'!M5&lt;&gt;"NA",'GMT DATA'!M5&lt;&gt;"Inf"),'GMT DATA'!M5-'GMT DATA'!L5,"")</f>
        <v>1.374590365</v>
      </c>
      <c r="N5" s="1">
        <f>IF(AND('GMT DATA'!N5&lt;&gt;"NA",'GMT DATA'!N5&lt;&gt;"Inf"),'GMT DATA'!O5-'GMT DATA'!N5,"")</f>
        <v>0.87225105999999997</v>
      </c>
      <c r="O5" s="1">
        <f>IF(AND('GMT DATA'!O5&lt;&gt;"NA",'GMT DATA'!O5&lt;&gt;"Inf"),'GMT DATA'!O5,"")</f>
        <v>3.2201383020000001</v>
      </c>
      <c r="P5" s="1">
        <f>IF(AND('GMT DATA'!P5&lt;&gt;"NA",'GMT DATA'!P5&lt;&gt;"Inf"),'GMT DATA'!P5-'GMT DATA'!O5,"")</f>
        <v>0.87225105999999952</v>
      </c>
      <c r="Q5" s="1">
        <f>IF(AND('GMT DATA'!Q5&lt;&gt;"NA",'GMT DATA'!Q5&lt;&gt;"Inf"),'GMT DATA'!R5-'GMT DATA'!Q5,"")</f>
        <v>2.2650921439999996</v>
      </c>
      <c r="R5" s="1">
        <f>IF(AND('GMT DATA'!R5&lt;&gt;"NA",'GMT DATA'!R5&lt;&gt;"Inf"),'GMT DATA'!R5,"")</f>
        <v>5.3846401239999997</v>
      </c>
      <c r="S5" s="1">
        <f>IF(AND('GMT DATA'!S5&lt;&gt;"NA",'GMT DATA'!S5&lt;&gt;"Inf"),'GMT DATA'!S5-'GMT DATA'!R5,"")</f>
        <v>2.2650921440000005</v>
      </c>
      <c r="T5" s="1">
        <f>IF(AND('GMT DATA'!T5&lt;&gt;"NA",'GMT DATA'!T5&lt;&gt;"Inf"),'GMT DATA'!U5-'GMT DATA'!T5,"")</f>
        <v>1.1739042299999998</v>
      </c>
      <c r="U5" s="1">
        <f>IF(AND('GMT DATA'!U5&lt;&gt;"NA",'GMT DATA'!U5&lt;&gt;"Inf"),'GMT DATA'!U5,"")</f>
        <v>3.4912197329999999</v>
      </c>
      <c r="V5" s="1">
        <f>IF(AND('GMT DATA'!V5&lt;&gt;"NA",'GMT DATA'!V5&lt;&gt;"Inf"),'GMT DATA'!V5-'GMT DATA'!U5,"")</f>
        <v>1.1739042300000002</v>
      </c>
      <c r="W5" s="1">
        <f>IF(AND('GMT DATA'!W5&lt;&gt;"NA",'GMT DATA'!W5&lt;&gt;"Inf"),'GMT DATA'!X5-'GMT DATA'!W5,"")</f>
        <v>7.4902795399999995</v>
      </c>
      <c r="X5" s="1">
        <f>IF(AND('GMT DATA'!X5&lt;&gt;"NA",'GMT DATA'!X5&lt;&gt;"Inf"),'GMT DATA'!X5,"")</f>
        <v>28.803095240000001</v>
      </c>
      <c r="Y5" s="1">
        <f>IF(AND('GMT DATA'!Y5&lt;&gt;"NA",'GMT DATA'!Y5&lt;&gt;"Inf"),'GMT DATA'!Y5-'GMT DATA'!X5,"")</f>
        <v>7.4902795399999995</v>
      </c>
      <c r="Z5" s="1">
        <f>IF(AND('GMT DATA'!Z5&lt;&gt;"NA",'GMT DATA'!Z5&lt;&gt;"Inf"),'GMT DATA'!AA5-'GMT DATA'!Z5,"")</f>
        <v>7.869802270000001</v>
      </c>
      <c r="AA5" s="1">
        <f>IF(AND('GMT DATA'!AA5&lt;&gt;"NA",'GMT DATA'!AA5&lt;&gt;"Inf"),'GMT DATA'!AA5,"")</f>
        <v>25.75904762</v>
      </c>
      <c r="AB5" s="1">
        <f>IF(AND('GMT DATA'!AB5&lt;&gt;"NA",'GMT DATA'!AB5&lt;&gt;"Inf"),'GMT DATA'!AB5-'GMT DATA'!AA5,"")</f>
        <v>7.8698022699999974</v>
      </c>
      <c r="AC5" s="1">
        <f>IF(AND('GMT DATA'!AC5&lt;&gt;"NA",'GMT DATA'!AC5&lt;&gt;"Inf"),'GMT DATA'!AD5-'GMT DATA'!AC5,"")</f>
        <v>6.1737922300000001</v>
      </c>
      <c r="AD5" s="1">
        <f>IF(AND('GMT DATA'!AD5&lt;&gt;"NA",'GMT DATA'!AD5&lt;&gt;"Inf"),'GMT DATA'!AD5,"")</f>
        <v>-27.071904759999999</v>
      </c>
      <c r="AE5" s="1">
        <f>IF(AND('GMT DATA'!AE5&lt;&gt;"NA",'GMT DATA'!AE5&lt;&gt;"Inf"),'GMT DATA'!AE5-'GMT DATA'!AD5,"")</f>
        <v>6.1737922300000001</v>
      </c>
      <c r="AF5" s="1">
        <f>IF(AND('GMT DATA'!AF5&lt;&gt;"NA",'GMT DATA'!AF5&lt;&gt;"Inf"),'GMT DATA'!AG5-'GMT DATA'!AF5,"")</f>
        <v>2.0966928759999997</v>
      </c>
      <c r="AG5" s="1">
        <f>MAX(IF(AND('GMT DATA'!AG5&lt;&gt;"NA",'GMT DATA'!AG5&lt;&gt;"Inf"),'GMT DATA'!AG5,""),-AG$2)</f>
        <v>-5.1147619049999999</v>
      </c>
      <c r="AH5" s="1">
        <f>MAX(0,MIN(IF(AND('GMT DATA'!AH5&lt;&gt;"NA",'GMT DATA'!AH5&lt;&gt;"Inf"),'GMT DATA'!AH5-'GMT DATA'!AG5,""),AG5+AG$2))</f>
        <v>1.8571428000000445E-2</v>
      </c>
      <c r="AI5" s="1">
        <f>IF(AND('GMT DATA'!AI5&lt;&gt;"NA",'GMT DATA'!AI5&lt;&gt;"Inf"),'GMT DATA'!AJ5-'GMT DATA'!AI5,"")</f>
        <v>2.6595880389999991</v>
      </c>
      <c r="AJ5" s="1">
        <f>IF(AND('GMT DATA'!AJ5&lt;&gt;"NA",'GMT DATA'!AJ5&lt;&gt;"Inf"),'GMT DATA'!AJ5,"")</f>
        <v>12.516666669999999</v>
      </c>
      <c r="AK5" s="1">
        <f>IF(AND('GMT DATA'!AK5&lt;&gt;"NA",'GMT DATA'!AK5&lt;&gt;"Inf"),'GMT DATA'!AK5-'GMT DATA'!AJ5,"")</f>
        <v>2.6595880300000001</v>
      </c>
      <c r="AL5" s="1">
        <f>IF(AND('GMT DATA'!AL5&lt;&gt;"NA",'GMT DATA'!AL5&lt;&gt;"Inf"),'GMT DATA'!AM5-'GMT DATA'!AL5,"")</f>
        <v>4.9506684700000001</v>
      </c>
      <c r="AM5" s="1">
        <f>IF(AND('GMT DATA'!AM5&lt;&gt;"NA",'GMT DATA'!AM5&lt;&gt;"Inf"),'GMT DATA'!AM5,"")</f>
        <v>-12.00333333</v>
      </c>
      <c r="AN5" s="1">
        <f>IF(AND('GMT DATA'!AN5&lt;&gt;"NA",'GMT DATA'!AN5&lt;&gt;"Inf"),'GMT DATA'!AN5-'GMT DATA'!AM5,"")</f>
        <v>4.9506684640000005</v>
      </c>
      <c r="AO5" s="1">
        <f>IF(AND('GMT DATA'!AO5&lt;&gt;"NA",'GMT DATA'!AO5&lt;&gt;"Inf"),'GMT DATA'!AP5-'GMT DATA'!AO5,"")</f>
        <v>5.732469309999999</v>
      </c>
      <c r="AP5" s="1">
        <f>IF(AND('GMT DATA'!AP5&lt;&gt;"NA",'GMT DATA'!AP5&lt;&gt;"Inf"),'GMT DATA'!AP5,"")</f>
        <v>24.52</v>
      </c>
      <c r="AQ5" s="1">
        <f>IF(AND('GMT DATA'!AQ5&lt;&gt;"NA",'GMT DATA'!AQ5&lt;&gt;"Inf"),'GMT DATA'!AQ5-'GMT DATA'!AP5,"")</f>
        <v>5.732469309999999</v>
      </c>
      <c r="AR5" s="1">
        <f>IF(AND('GMT DATA'!AR5&lt;&gt;"NA",'GMT DATA'!AR5&lt;&gt;"Inf"),'GMT DATA'!AS5-'GMT DATA'!AR5,"")</f>
        <v>7.1114974600000007</v>
      </c>
      <c r="AS5" s="1">
        <f>IF(AND('GMT DATA'!AS5&lt;&gt;"NA",'GMT DATA'!AS5&lt;&gt;"Inf"),'GMT DATA'!AS5,"")</f>
        <v>-14.499285710000001</v>
      </c>
      <c r="AT5" s="1">
        <f>IF(AND('GMT DATA'!AT5&lt;&gt;"NA",'GMT DATA'!AT5&lt;&gt;"Inf"),'GMT DATA'!AT5-'GMT DATA'!AS5,"")</f>
        <v>7.1114974510000009</v>
      </c>
      <c r="AU5" s="1">
        <f>IF(AND('GMT DATA'!AU5&lt;&gt;"NA",'GMT DATA'!AU5&lt;&gt;"Inf"),'GMT DATA'!AV5-'GMT DATA'!AU5,"")</f>
        <v>3.8382493039999988</v>
      </c>
      <c r="AV5" s="1">
        <f>IF(AND('GMT DATA'!AV5&lt;&gt;"NA",'GMT DATA'!AV5&lt;&gt;"Inf"),'GMT DATA'!AV5,"")</f>
        <v>11.804523809999999</v>
      </c>
      <c r="AW5" s="1">
        <f>IF(AND('GMT DATA'!AW5&lt;&gt;"NA",'GMT DATA'!AW5&lt;&gt;"Inf"),'GMT DATA'!AW5-'GMT DATA'!AV5,"")</f>
        <v>3.8382493000000011</v>
      </c>
      <c r="AX5" s="1">
        <f>IF(AND('GMT DATA'!AX5&lt;&gt;"NA",'GMT DATA'!AX5&lt;&gt;"Inf"),'GMT DATA'!AY5-'GMT DATA'!AX5,"")</f>
        <v>7.6510751600000013</v>
      </c>
      <c r="AY5" s="1">
        <f>IF(AND('GMT DATA'!AY5&lt;&gt;"NA",'GMT DATA'!AY5&lt;&gt;"Inf"),'GMT DATA'!AY5,"")</f>
        <v>26.303809520000001</v>
      </c>
      <c r="AZ5" s="1">
        <f>IF(AND('GMT DATA'!AZ5&lt;&gt;"NA",'GMT DATA'!AZ5&lt;&gt;"Inf"),'GMT DATA'!AZ5-'GMT DATA'!AY5,"")</f>
        <v>7.6510751699999986</v>
      </c>
      <c r="BA5" s="1">
        <f>IF(AND('GMT DATA'!BA5&lt;&gt;"NA",'GMT DATA'!BA5&lt;&gt;"Inf"),'GMT DATA'!BB5-'GMT DATA'!BA5,"")</f>
        <v>163.18343770000001</v>
      </c>
      <c r="BB5" s="1">
        <f>IF(AND('GMT DATA'!BB5&lt;&gt;"NA",'GMT DATA'!BB5&lt;&gt;"Inf"),'GMT DATA'!BB5,"")</f>
        <v>723.85606029999997</v>
      </c>
      <c r="BC5" s="1">
        <f>IF(AND('GMT DATA'!BC5&lt;&gt;"NA",'GMT DATA'!BC5&lt;&gt;"Inf"),'GMT DATA'!BC5-'GMT DATA'!BB5,"")</f>
        <v>163.18343760000005</v>
      </c>
      <c r="BD5" s="1">
        <f>IF(AND('GMT DATA'!BD5&lt;&gt;"NA",'GMT DATA'!BD5&lt;&gt;"Inf"),'GMT DATA'!BE5-'GMT DATA'!BD5,"")</f>
        <v>143.226696</v>
      </c>
      <c r="BE5" s="1">
        <f>IF(AND('GMT DATA'!BE5&lt;&gt;"NA",'GMT DATA'!BE5&lt;&gt;"Inf"),'GMT DATA'!BE5,"")</f>
        <v>605.57059579999998</v>
      </c>
      <c r="BF5" s="1">
        <f>IF(AND('GMT DATA'!BF5&lt;&gt;"NA",'GMT DATA'!BF5&lt;&gt;"Inf"),'GMT DATA'!BF5-'GMT DATA'!BE5,"")</f>
        <v>143.22669600000006</v>
      </c>
      <c r="BG5" s="1">
        <f>IF(AND('GMT DATA'!BG5&lt;&gt;"NA",'GMT DATA'!BG5&lt;&gt;"Inf"),'GMT DATA'!BH5-'GMT DATA'!BG5,"")</f>
        <v>138.52638789999997</v>
      </c>
      <c r="BH5" s="1">
        <f>IF(AND('GMT DATA'!BH5&lt;&gt;"NA",'GMT DATA'!BH5&lt;&gt;"Inf"),'GMT DATA'!BH5,"")</f>
        <v>581.04817849999995</v>
      </c>
      <c r="BI5" s="1">
        <f>IF(AND('GMT DATA'!BI5&lt;&gt;"NA",'GMT DATA'!BI5&lt;&gt;"Inf"),'GMT DATA'!BI5-'GMT DATA'!BH5,"")</f>
        <v>138.52638780000007</v>
      </c>
      <c r="BJ5" s="1">
        <f>IF(AND('GMT DATA'!BJ5&lt;&gt;"NA",'GMT DATA'!BJ5&lt;&gt;"Inf"),'GMT DATA'!BK5-'GMT DATA'!BJ5,"")</f>
        <v>134.06521759999998</v>
      </c>
      <c r="BK5" s="1">
        <f>IF(AND('GMT DATA'!BK5&lt;&gt;"NA",'GMT DATA'!BK5&lt;&gt;"Inf"),'GMT DATA'!BK5,"")</f>
        <v>556.77533589999996</v>
      </c>
      <c r="BL5" s="1">
        <f>IF(AND('GMT DATA'!BL5&lt;&gt;"NA",'GMT DATA'!BL5&lt;&gt;"Inf"),'GMT DATA'!BL5-'GMT DATA'!BK5,"")</f>
        <v>134.06521750000002</v>
      </c>
      <c r="BM5" s="1">
        <f>IF(AND('GMT DATA'!BM5&lt;&gt;"NA",'GMT DATA'!BM5&lt;&gt;"Inf"),'GMT DATA'!BN5-'GMT DATA'!BM5,"")</f>
        <v>119.93491870000003</v>
      </c>
      <c r="BN5" s="1">
        <f>IF(AND('GMT DATA'!BN5&lt;&gt;"NA",'GMT DATA'!BN5&lt;&gt;"Inf"),'GMT DATA'!BN5,"")</f>
        <v>484.21285540000002</v>
      </c>
      <c r="BO5" s="1">
        <f>IF(AND('GMT DATA'!BO5&lt;&gt;"NA",'GMT DATA'!BO5&lt;&gt;"Inf"),'GMT DATA'!BO5-'GMT DATA'!BN5,"")</f>
        <v>119.93491879999993</v>
      </c>
      <c r="BP5" s="1">
        <f>IF(AND('GMT DATA'!BP5&lt;&gt;"NA",'GMT DATA'!BP5&lt;&gt;"Inf"),'GMT DATA'!BQ5-'GMT DATA'!BP5,"")</f>
        <v>90.654015200000003</v>
      </c>
      <c r="BQ5" s="1">
        <f>IF(AND('GMT DATA'!BQ5&lt;&gt;"NA",'GMT DATA'!BQ5&lt;&gt;"Inf"),'GMT DATA'!BQ5,"")</f>
        <v>354.46693499999998</v>
      </c>
      <c r="BR5" s="1">
        <f>IF(AND('GMT DATA'!BR5&lt;&gt;"NA",'GMT DATA'!BR5&lt;&gt;"Inf"),'GMT DATA'!BR5-'GMT DATA'!BQ5,"")</f>
        <v>90.654015200000003</v>
      </c>
      <c r="BS5" s="1">
        <f>IF(AND('GMT DATA'!BS5&lt;&gt;"NA",'GMT DATA'!BS5&lt;&gt;"Inf"),'GMT DATA'!BT5-'GMT DATA'!BS5,"")</f>
        <v>203.23360349999996</v>
      </c>
      <c r="BT5" s="1">
        <f>IF(AND('GMT DATA'!BT5&lt;&gt;"NA",'GMT DATA'!BT5&lt;&gt;"Inf"),'GMT DATA'!BT5,"")</f>
        <v>-790.23674200000005</v>
      </c>
      <c r="BU5" s="1">
        <f>IF(AND('GMT DATA'!BU5&lt;&gt;"NA",'GMT DATA'!BU5&lt;&gt;"Inf"),'GMT DATA'!BU5-'GMT DATA'!BT5,"")</f>
        <v>203.23360350000007</v>
      </c>
      <c r="BV5" s="1">
        <f>IF(AND('GMT DATA'!BV5&lt;&gt;"NA",'GMT DATA'!BV5&lt;&gt;"Inf"),'GMT DATA'!BW5-'GMT DATA'!BV5,"")</f>
        <v>170.97459449999997</v>
      </c>
      <c r="BW5" s="1">
        <f>IF(AND('GMT DATA'!BW5&lt;&gt;"NA",'GMT DATA'!BW5&lt;&gt;"Inf"),'GMT DATA'!BW5,"")</f>
        <v>743.11643170000002</v>
      </c>
      <c r="BX5" s="1">
        <f>IF(AND('GMT DATA'!BX5&lt;&gt;"NA",'GMT DATA'!BX5&lt;&gt;"Inf"),'GMT DATA'!BX5-'GMT DATA'!BW5,"")</f>
        <v>170.97459449999997</v>
      </c>
      <c r="BY5" s="4">
        <f>IF(AND('GMT DATA'!BY5&lt;&gt;"NA",'GMT DATA'!BY5&lt;&gt;"Inf"),'GMT DATA'!BZ5-'GMT DATA'!BY5,"")</f>
        <v>0.115644606</v>
      </c>
      <c r="BZ5" s="4">
        <f>IF(AND('GMT DATA'!BZ5&lt;&gt;"NA",'GMT DATA'!BZ5&lt;&gt;"Inf"),'GMT DATA'!BZ5,"")</f>
        <v>0.20273886099999999</v>
      </c>
      <c r="CA5" s="4">
        <f>IF(AND('GMT DATA'!CA5&lt;&gt;"NA",'GMT DATA'!CA5&lt;&gt;"Inf"),'GMT DATA'!CA5-'GMT DATA'!BZ5,"")</f>
        <v>0.11564460599999998</v>
      </c>
      <c r="CB5" s="4">
        <f>IF(AND('GMT DATA'!CB5&lt;&gt;"NA",'GMT DATA'!CB5&lt;&gt;"Inf"),'GMT DATA'!CC5-'GMT DATA'!CB5,"")</f>
        <v>0.14830589699999999</v>
      </c>
      <c r="CC5" s="4">
        <f>IF(AND('GMT DATA'!CC5&lt;&gt;"NA",'GMT DATA'!CC5&lt;&gt;"Inf"),'GMT DATA'!CC5,"")</f>
        <v>0.12994379</v>
      </c>
      <c r="CD5" s="4">
        <f>IF(AND('GMT DATA'!CD5&lt;&gt;"NA",'GMT DATA'!CD5&lt;&gt;"Inf"),'GMT DATA'!CD5-'GMT DATA'!CC5,"")</f>
        <v>0.14830589700000002</v>
      </c>
      <c r="CE5" s="4">
        <f>IF(AND('GMT DATA'!CE5&lt;&gt;"NA",'GMT DATA'!CE5&lt;&gt;"Inf"),'GMT DATA'!CF5-'GMT DATA'!CE5,"")</f>
        <v>0.15116001800000001</v>
      </c>
      <c r="CF5" s="4">
        <f>IF(AND('GMT DATA'!CF5&lt;&gt;"NA",'GMT DATA'!CF5&lt;&gt;"Inf"),'GMT DATA'!CF5,"")</f>
        <v>6.7380934000000003E-2</v>
      </c>
      <c r="CG5" s="4">
        <f>IF(AND('GMT DATA'!CG5&lt;&gt;"NA",'GMT DATA'!CG5&lt;&gt;"Inf"),'GMT DATA'!CG5-'GMT DATA'!CF5,"")</f>
        <v>0.15116001900000001</v>
      </c>
      <c r="CH5" s="1">
        <f>IF(AND('GMT DATA'!CH5&lt;&gt;"NA",'GMT DATA'!CH5&lt;&gt;"Inf"),'GMT DATA'!CI5-'GMT DATA'!CH5,"")</f>
        <v>7.9208077609999998</v>
      </c>
      <c r="CI5" s="1">
        <f>IF(AND('GMT DATA'!CI5&lt;&gt;"NA",'GMT DATA'!CI5&lt;&gt;"Inf"),'GMT DATA'!CI5,"")</f>
        <v>7.4797405149999996</v>
      </c>
      <c r="CJ5" s="1">
        <f>IF(AND('GMT DATA'!CJ5&lt;&gt;"NA",'GMT DATA'!CJ5&lt;&gt;"Inf"),'GMT DATA'!CJ5-'GMT DATA'!CI5,"")</f>
        <v>7.9208077650000011</v>
      </c>
      <c r="CK5" s="1">
        <f>IF(AND('GMT DATA'!CK5&lt;&gt;"NA",'GMT DATA'!CK5&lt;&gt;"Inf"),'GMT DATA'!CL5-'GMT DATA'!CK5,"")</f>
        <v>3.7162113440000004</v>
      </c>
      <c r="CL5" s="1">
        <f>IF(AND('GMT DATA'!CL5&lt;&gt;"NA",'GMT DATA'!CL5&lt;&gt;"Inf"),'GMT DATA'!CL5,"")</f>
        <v>-2.9976190479999998</v>
      </c>
      <c r="CM5" s="1">
        <f>IF(AND('GMT DATA'!CM5&lt;&gt;"NA",'GMT DATA'!CM5&lt;&gt;"Inf"),'GMT DATA'!CM5-'GMT DATA'!CL5,"")</f>
        <v>3.7162113449999996</v>
      </c>
      <c r="CN5" s="1">
        <f>IF(AND('GMT DATA'!CN5&lt;&gt;"NA",'GMT DATA'!CN5&lt;&gt;"Inf"),'GMT DATA'!CO5-'GMT DATA'!CN5,"")</f>
        <v>3.478707118</v>
      </c>
      <c r="CO5" s="1">
        <f>IF(AND('GMT DATA'!CO5&lt;&gt;"NA",'GMT DATA'!CO5&lt;&gt;"Inf"),'GMT DATA'!CO5,"")</f>
        <v>1.0845238100000001</v>
      </c>
      <c r="CP5" s="1">
        <f>IF(AND('GMT DATA'!CP5&lt;&gt;"NA",'GMT DATA'!CP5&lt;&gt;"Inf"),'GMT DATA'!CP5-'GMT DATA'!CO5,"")</f>
        <v>3.4787071169999999</v>
      </c>
      <c r="CQ5" s="1">
        <f>IF(AND('GMT DATA'!CQ5&lt;&gt;"NA",'GMT DATA'!CQ5&lt;&gt;"Inf"),'GMT DATA'!CR5-'GMT DATA'!CQ5,"")</f>
        <v>5.8533701960000002</v>
      </c>
      <c r="CR5" s="1">
        <f>IF(AND('GMT DATA'!CR5&lt;&gt;"NA",'GMT DATA'!CR5&lt;&gt;"Inf"),'GMT DATA'!CR5,"")</f>
        <v>1.996428571</v>
      </c>
      <c r="CS5" s="1">
        <f>IF(AND('GMT DATA'!CS5&lt;&gt;"NA",'GMT DATA'!CS5&lt;&gt;"Inf"),'GMT DATA'!CS5-'GMT DATA'!CR5,"")</f>
        <v>5.8533701970000003</v>
      </c>
      <c r="CT5" s="1">
        <f>IF(AND('GMT DATA'!CT5&lt;&gt;"NA",'GMT DATA'!CT5&lt;&gt;"Inf"),'GMT DATA'!CU5-'GMT DATA'!CT5,"")</f>
        <v>0.37955971900000002</v>
      </c>
      <c r="CU5" s="1">
        <f>IF(AND('GMT DATA'!CU5&lt;&gt;"NA",'GMT DATA'!CU5&lt;&gt;"Inf"),'GMT DATA'!CU5,"")</f>
        <v>0.36499999999999999</v>
      </c>
      <c r="CV5" s="1">
        <f>IF(AND('GMT DATA'!CV5&lt;&gt;"NA",'GMT DATA'!CV5&lt;&gt;"Inf"),'GMT DATA'!CV5-'GMT DATA'!CU5,"")</f>
        <v>0.37955971899999996</v>
      </c>
      <c r="CW5" s="1">
        <f>IF(AND('GMT DATA'!CW5&lt;&gt;"NA",'GMT DATA'!CW5&lt;&gt;"Inf"),'GMT DATA'!CX5-'GMT DATA'!CW5,"")</f>
        <v>0.12508273700000003</v>
      </c>
      <c r="CX5" s="1">
        <f>IF(AND('GMT DATA'!CX5&lt;&gt;"NA",'GMT DATA'!CX5&lt;&gt;"Inf"),'GMT DATA'!CX5,"")</f>
        <v>-0.15976273999999999</v>
      </c>
      <c r="CY5" s="1">
        <f>IF(AND('GMT DATA'!CY5&lt;&gt;"NA",'GMT DATA'!CY5&lt;&gt;"Inf"),'GMT DATA'!CY5-'GMT DATA'!CX5,"")</f>
        <v>0.125082737</v>
      </c>
      <c r="CZ5" s="1">
        <f>IF(AND('GMT DATA'!CZ5&lt;&gt;"NA",'GMT DATA'!CZ5&lt;&gt;"Inf"),'GMT DATA'!DA5-'GMT DATA'!CZ5,"")</f>
        <v>5.8612781359999993</v>
      </c>
      <c r="DA5" s="1">
        <f>IF(AND('GMT DATA'!DA5&lt;&gt;"NA",'GMT DATA'!DA5&lt;&gt;"Inf"),'GMT DATA'!DA5,"")</f>
        <v>3.1193281439999998</v>
      </c>
      <c r="DB5" s="1">
        <f>IF(AND('GMT DATA'!DB5&lt;&gt;"NA",'GMT DATA'!DB5&lt;&gt;"Inf"),'GMT DATA'!DB5-'GMT DATA'!DA5,"")</f>
        <v>5.8612781350000001</v>
      </c>
      <c r="DC5" s="1">
        <f>IF(AND('GMT DATA'!DC5&lt;&gt;"NA",'GMT DATA'!DC5&lt;&gt;"Inf"),'GMT DATA'!DD5-'GMT DATA'!DC5,"")</f>
        <v>43.728837519999999</v>
      </c>
      <c r="DD5" s="1">
        <f>IF(AND('GMT DATA'!DD5&lt;&gt;"NA",'GMT DATA'!DD5&lt;&gt;"Inf"),'GMT DATA'!DD5,"")</f>
        <v>23.34949645</v>
      </c>
      <c r="DE5" s="1">
        <f>IF(AND('GMT DATA'!DE5&lt;&gt;"NA",'GMT DATA'!DE5&lt;&gt;"Inf"),'GMT DATA'!DE5-'GMT DATA'!DD5,"")</f>
        <v>43.728837519999999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1.3887166839999998</v>
      </c>
      <c r="C6" s="1">
        <f>IF(AND('GMT DATA'!C6&lt;&gt;"NA",'GMT DATA'!C6&lt;&gt;"Inf"),'GMT DATA'!C6,"")</f>
        <v>4.7146369799999999</v>
      </c>
      <c r="D6" s="1">
        <f>IF(AND('GMT DATA'!D6&lt;&gt;"NA",'GMT DATA'!D6&lt;&gt;"Inf"),'GMT DATA'!D6-'GMT DATA'!C6,"")</f>
        <v>1.3887166840000003</v>
      </c>
      <c r="E6" s="1">
        <f>IF(AND('GMT DATA'!E6&lt;&gt;"NA",'GMT DATA'!E6&lt;&gt;"Inf"),'GMT DATA'!F6-'GMT DATA'!E6,"")</f>
        <v>1.032083767</v>
      </c>
      <c r="F6" s="1">
        <f>IF(AND('GMT DATA'!F6&lt;&gt;"NA",'GMT DATA'!F6&lt;&gt;"Inf"),'GMT DATA'!F6,"")</f>
        <v>4.814896794</v>
      </c>
      <c r="G6" s="1">
        <f>IF(AND('GMT DATA'!G6&lt;&gt;"NA",'GMT DATA'!G6&lt;&gt;"Inf"),'GMT DATA'!G6-'GMT DATA'!F6,"")</f>
        <v>1.0320837679999997</v>
      </c>
      <c r="H6" s="1">
        <f>IF(AND('GMT DATA'!H6&lt;&gt;"NA",'GMT DATA'!H6&lt;&gt;"Inf"),'GMT DATA'!I6-'GMT DATA'!H6,"")</f>
        <v>0.94899298599999993</v>
      </c>
      <c r="I6" s="1">
        <f>IF(AND('GMT DATA'!I6&lt;&gt;"NA",'GMT DATA'!I6&lt;&gt;"Inf"),'GMT DATA'!I6,"")</f>
        <v>4.4195435339999998</v>
      </c>
      <c r="J6" s="1">
        <f>IF(AND('GMT DATA'!J6&lt;&gt;"NA",'GMT DATA'!J6&lt;&gt;"Inf"),'GMT DATA'!J6-'GMT DATA'!I6,"")</f>
        <v>0.94899298700000045</v>
      </c>
      <c r="K6" s="1">
        <f>IF(AND('GMT DATA'!K6&lt;&gt;"NA",'GMT DATA'!K6&lt;&gt;"Inf"),'GMT DATA'!L6-'GMT DATA'!K6,"")</f>
        <v>1.9027332289999999</v>
      </c>
      <c r="L6" s="1">
        <f>IF(AND('GMT DATA'!L6&lt;&gt;"NA",'GMT DATA'!L6&lt;&gt;"Inf"),'GMT DATA'!L6,"")</f>
        <v>4.8605286579999998</v>
      </c>
      <c r="M6" s="1">
        <f>IF(AND('GMT DATA'!M6&lt;&gt;"NA",'GMT DATA'!M6&lt;&gt;"Inf"),'GMT DATA'!M6-'GMT DATA'!L6,"")</f>
        <v>1.9027332289999999</v>
      </c>
      <c r="N6" s="1">
        <f>IF(AND('GMT DATA'!N6&lt;&gt;"NA",'GMT DATA'!N6&lt;&gt;"Inf"),'GMT DATA'!O6-'GMT DATA'!N6,"")</f>
        <v>1.2015734940000002</v>
      </c>
      <c r="O6" s="1">
        <f>IF(AND('GMT DATA'!O6&lt;&gt;"NA",'GMT DATA'!O6&lt;&gt;"Inf"),'GMT DATA'!O6,"")</f>
        <v>5.0365993170000003</v>
      </c>
      <c r="P6" s="1">
        <f>IF(AND('GMT DATA'!P6&lt;&gt;"NA",'GMT DATA'!P6&lt;&gt;"Inf"),'GMT DATA'!P6-'GMT DATA'!O6,"")</f>
        <v>1.2015734939999998</v>
      </c>
      <c r="Q6" s="1">
        <f>IF(AND('GMT DATA'!Q6&lt;&gt;"NA",'GMT DATA'!Q6&lt;&gt;"Inf"),'GMT DATA'!R6-'GMT DATA'!Q6,"")</f>
        <v>2.8252646339999998</v>
      </c>
      <c r="R6" s="1">
        <f>IF(AND('GMT DATA'!R6&lt;&gt;"NA",'GMT DATA'!R6&lt;&gt;"Inf"),'GMT DATA'!R6,"")</f>
        <v>8.7689276639999996</v>
      </c>
      <c r="S6" s="1">
        <f>IF(AND('GMT DATA'!S6&lt;&gt;"NA",'GMT DATA'!S6&lt;&gt;"Inf"),'GMT DATA'!S6-'GMT DATA'!R6,"")</f>
        <v>2.825264636</v>
      </c>
      <c r="T6" s="1">
        <f>IF(AND('GMT DATA'!T6&lt;&gt;"NA",'GMT DATA'!T6&lt;&gt;"Inf"),'GMT DATA'!U6-'GMT DATA'!T6,"")</f>
        <v>1.308488058</v>
      </c>
      <c r="U6" s="1">
        <f>IF(AND('GMT DATA'!U6&lt;&gt;"NA",'GMT DATA'!U6&lt;&gt;"Inf"),'GMT DATA'!U6,"")</f>
        <v>5.4320364559999996</v>
      </c>
      <c r="V6" s="1">
        <f>IF(AND('GMT DATA'!V6&lt;&gt;"NA",'GMT DATA'!V6&lt;&gt;"Inf"),'GMT DATA'!V6-'GMT DATA'!U6,"")</f>
        <v>1.3084880570000008</v>
      </c>
      <c r="W6" s="1">
        <f>IF(AND('GMT DATA'!W6&lt;&gt;"NA",'GMT DATA'!W6&lt;&gt;"Inf"),'GMT DATA'!X6-'GMT DATA'!W6,"")</f>
        <v>8.4440091199999969</v>
      </c>
      <c r="X6" s="1">
        <f>IF(AND('GMT DATA'!X6&lt;&gt;"NA",'GMT DATA'!X6&lt;&gt;"Inf"),'GMT DATA'!X6,"")</f>
        <v>42.557559519999998</v>
      </c>
      <c r="Y6" s="1">
        <f>IF(AND('GMT DATA'!Y6&lt;&gt;"NA",'GMT DATA'!Y6&lt;&gt;"Inf"),'GMT DATA'!Y6-'GMT DATA'!X6,"")</f>
        <v>8.444009120000004</v>
      </c>
      <c r="Z6" s="1">
        <f>IF(AND('GMT DATA'!Z6&lt;&gt;"NA",'GMT DATA'!Z6&lt;&gt;"Inf"),'GMT DATA'!AA6-'GMT DATA'!Z6,"")</f>
        <v>9.8707646699999998</v>
      </c>
      <c r="AA6" s="1">
        <f>IF(AND('GMT DATA'!AA6&lt;&gt;"NA",'GMT DATA'!AA6&lt;&gt;"Inf"),'GMT DATA'!AA6,"")</f>
        <v>40.79049603</v>
      </c>
      <c r="AB6" s="1">
        <f>IF(AND('GMT DATA'!AB6&lt;&gt;"NA",'GMT DATA'!AB6&lt;&gt;"Inf"),'GMT DATA'!AB6-'GMT DATA'!AA6,"")</f>
        <v>9.8707646800000006</v>
      </c>
      <c r="AC6" s="1">
        <f>IF(AND('GMT DATA'!AC6&lt;&gt;"NA",'GMT DATA'!AC6&lt;&gt;"Inf"),'GMT DATA'!AD6-'GMT DATA'!AC6,"")</f>
        <v>7.4143662600000013</v>
      </c>
      <c r="AD6" s="1">
        <f>IF(AND('GMT DATA'!AD6&lt;&gt;"NA",'GMT DATA'!AD6&lt;&gt;"Inf"),'GMT DATA'!AD6,"")</f>
        <v>-41.110099210000001</v>
      </c>
      <c r="AE6" s="1">
        <f>IF(AND('GMT DATA'!AE6&lt;&gt;"NA",'GMT DATA'!AE6&lt;&gt;"Inf"),'GMT DATA'!AE6-'GMT DATA'!AD6,"")</f>
        <v>7.4143662700000021</v>
      </c>
      <c r="AF6" s="1">
        <f>IF(AND('GMT DATA'!AF6&lt;&gt;"NA",'GMT DATA'!AF6&lt;&gt;"Inf"),'GMT DATA'!AG6-'GMT DATA'!AF6,"")</f>
        <v>1.7400992290000001</v>
      </c>
      <c r="AG6" s="1">
        <f>MAX(IF(AND('GMT DATA'!AG6&lt;&gt;"NA",'GMT DATA'!AG6&lt;&gt;"Inf"),'GMT DATA'!AG6,""),-AG$2)</f>
        <v>-5.1333333330000004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4.4807084100000001</v>
      </c>
      <c r="AJ6" s="1">
        <f>IF(AND('GMT DATA'!AJ6&lt;&gt;"NA",'GMT DATA'!AJ6&lt;&gt;"Inf"),'GMT DATA'!AJ6,"")</f>
        <v>17.21125992</v>
      </c>
      <c r="AK6" s="1">
        <f>IF(AND('GMT DATA'!AK6&lt;&gt;"NA",'GMT DATA'!AK6&lt;&gt;"Inf"),'GMT DATA'!AK6-'GMT DATA'!AJ6,"")</f>
        <v>4.4807084100000019</v>
      </c>
      <c r="AL6" s="1">
        <f>IF(AND('GMT DATA'!AL6&lt;&gt;"NA",'GMT DATA'!AL6&lt;&gt;"Inf"),'GMT DATA'!AM6-'GMT DATA'!AL6,"")</f>
        <v>7.2719647199999997</v>
      </c>
      <c r="AM6" s="1">
        <f>IF(AND('GMT DATA'!AM6&lt;&gt;"NA",'GMT DATA'!AM6&lt;&gt;"Inf"),'GMT DATA'!AM6,"")</f>
        <v>-17.30303571</v>
      </c>
      <c r="AN6" s="1">
        <f>IF(AND('GMT DATA'!AN6&lt;&gt;"NA",'GMT DATA'!AN6&lt;&gt;"Inf"),'GMT DATA'!AN6-'GMT DATA'!AM6,"")</f>
        <v>7.2719647099999989</v>
      </c>
      <c r="AO6" s="1">
        <f>IF(AND('GMT DATA'!AO6&lt;&gt;"NA",'GMT DATA'!AO6&lt;&gt;"Inf"),'GMT DATA'!AP6-'GMT DATA'!AO6,"")</f>
        <v>9.2200314699999986</v>
      </c>
      <c r="AP6" s="1">
        <f>IF(AND('GMT DATA'!AP6&lt;&gt;"NA",'GMT DATA'!AP6&lt;&gt;"Inf"),'GMT DATA'!AP6,"")</f>
        <v>34.514295629999999</v>
      </c>
      <c r="AQ6" s="1">
        <f>IF(AND('GMT DATA'!AQ6&lt;&gt;"NA",'GMT DATA'!AQ6&lt;&gt;"Inf"),'GMT DATA'!AQ6-'GMT DATA'!AP6,"")</f>
        <v>9.2200314800000029</v>
      </c>
      <c r="AR6" s="1">
        <f>IF(AND('GMT DATA'!AR6&lt;&gt;"NA",'GMT DATA'!AR6&lt;&gt;"Inf"),'GMT DATA'!AS6-'GMT DATA'!AR6,"")</f>
        <v>8.1050463700000002</v>
      </c>
      <c r="AS6" s="1">
        <f>IF(AND('GMT DATA'!AS6&lt;&gt;"NA",'GMT DATA'!AS6&lt;&gt;"Inf"),'GMT DATA'!AS6,"")</f>
        <v>-24.72031746</v>
      </c>
      <c r="AT6" s="1">
        <f>IF(AND('GMT DATA'!AT6&lt;&gt;"NA",'GMT DATA'!AT6&lt;&gt;"Inf"),'GMT DATA'!AT6-'GMT DATA'!AS6,"")</f>
        <v>8.1050463700000002</v>
      </c>
      <c r="AU6" s="1">
        <f>IF(AND('GMT DATA'!AU6&lt;&gt;"NA",'GMT DATA'!AU6&lt;&gt;"Inf"),'GMT DATA'!AV6-'GMT DATA'!AU6,"")</f>
        <v>4.9969999300000012</v>
      </c>
      <c r="AV6" s="1">
        <f>IF(AND('GMT DATA'!AV6&lt;&gt;"NA",'GMT DATA'!AV6&lt;&gt;"Inf"),'GMT DATA'!AV6,"")</f>
        <v>16.703184520000001</v>
      </c>
      <c r="AW6" s="1">
        <f>IF(AND('GMT DATA'!AW6&lt;&gt;"NA",'GMT DATA'!AW6&lt;&gt;"Inf"),'GMT DATA'!AW6-'GMT DATA'!AV6,"")</f>
        <v>4.9969999299999976</v>
      </c>
      <c r="AX6" s="1">
        <f>IF(AND('GMT DATA'!AX6&lt;&gt;"NA",'GMT DATA'!AX6&lt;&gt;"Inf"),'GMT DATA'!AY6-'GMT DATA'!AX6,"")</f>
        <v>8.8722072899999986</v>
      </c>
      <c r="AY6" s="1">
        <f>IF(AND('GMT DATA'!AY6&lt;&gt;"NA",'GMT DATA'!AY6&lt;&gt;"Inf"),'GMT DATA'!AY6,"")</f>
        <v>41.423501979999998</v>
      </c>
      <c r="AZ6" s="1">
        <f>IF(AND('GMT DATA'!AZ6&lt;&gt;"NA",'GMT DATA'!AZ6&lt;&gt;"Inf"),'GMT DATA'!AZ6-'GMT DATA'!AY6,"")</f>
        <v>8.8722072999999995</v>
      </c>
      <c r="BA6" s="1">
        <f>IF(AND('GMT DATA'!BA6&lt;&gt;"NA",'GMT DATA'!BA6&lt;&gt;"Inf"),'GMT DATA'!BB6-'GMT DATA'!BA6,"")</f>
        <v>221.47317209999994</v>
      </c>
      <c r="BB6" s="1">
        <f>IF(AND('GMT DATA'!BB6&lt;&gt;"NA",'GMT DATA'!BB6&lt;&gt;"Inf"),'GMT DATA'!BB6,"")</f>
        <v>1129.6938729999999</v>
      </c>
      <c r="BC6" s="1">
        <f>IF(AND('GMT DATA'!BC6&lt;&gt;"NA",'GMT DATA'!BC6&lt;&gt;"Inf"),'GMT DATA'!BC6-'GMT DATA'!BB6,"")</f>
        <v>221.47317199999998</v>
      </c>
      <c r="BD6" s="1">
        <f>IF(AND('GMT DATA'!BD6&lt;&gt;"NA",'GMT DATA'!BD6&lt;&gt;"Inf"),'GMT DATA'!BE6-'GMT DATA'!BD6,"")</f>
        <v>191.2065927000001</v>
      </c>
      <c r="BE6" s="1">
        <f>IF(AND('GMT DATA'!BE6&lt;&gt;"NA",'GMT DATA'!BE6&lt;&gt;"Inf"),'GMT DATA'!BE6,"")</f>
        <v>952.87960940000005</v>
      </c>
      <c r="BF6" s="1">
        <f>IF(AND('GMT DATA'!BF6&lt;&gt;"NA",'GMT DATA'!BF6&lt;&gt;"Inf"),'GMT DATA'!BF6-'GMT DATA'!BE6,"")</f>
        <v>191.20659259999991</v>
      </c>
      <c r="BG6" s="1">
        <f>IF(AND('GMT DATA'!BG6&lt;&gt;"NA",'GMT DATA'!BG6&lt;&gt;"Inf"),'GMT DATA'!BH6-'GMT DATA'!BG6,"")</f>
        <v>185.17391599999996</v>
      </c>
      <c r="BH6" s="1">
        <f>IF(AND('GMT DATA'!BH6&lt;&gt;"NA",'GMT DATA'!BH6&lt;&gt;"Inf"),'GMT DATA'!BH6,"")</f>
        <v>915.75227180000002</v>
      </c>
      <c r="BI6" s="1">
        <f>IF(AND('GMT DATA'!BI6&lt;&gt;"NA",'GMT DATA'!BI6&lt;&gt;"Inf"),'GMT DATA'!BI6-'GMT DATA'!BH6,"")</f>
        <v>185.17391619999989</v>
      </c>
      <c r="BJ6" s="1">
        <f>IF(AND('GMT DATA'!BJ6&lt;&gt;"NA",'GMT DATA'!BJ6&lt;&gt;"Inf"),'GMT DATA'!BK6-'GMT DATA'!BJ6,"")</f>
        <v>179.1936614</v>
      </c>
      <c r="BK6" s="1">
        <f>IF(AND('GMT DATA'!BK6&lt;&gt;"NA",'GMT DATA'!BK6&lt;&gt;"Inf"),'GMT DATA'!BK6,"")</f>
        <v>878.81277520000003</v>
      </c>
      <c r="BL6" s="1">
        <f>IF(AND('GMT DATA'!BL6&lt;&gt;"NA",'GMT DATA'!BL6&lt;&gt;"Inf"),'GMT DATA'!BL6-'GMT DATA'!BK6,"")</f>
        <v>179.19366179999997</v>
      </c>
      <c r="BM6" s="1">
        <f>IF(AND('GMT DATA'!BM6&lt;&gt;"NA",'GMT DATA'!BM6&lt;&gt;"Inf"),'GMT DATA'!BN6-'GMT DATA'!BM6,"")</f>
        <v>161.6828324999999</v>
      </c>
      <c r="BN6" s="1">
        <f>IF(AND('GMT DATA'!BN6&lt;&gt;"NA",'GMT DATA'!BN6&lt;&gt;"Inf"),'GMT DATA'!BN6,"")</f>
        <v>768.41625769999996</v>
      </c>
      <c r="BO6" s="1">
        <f>IF(AND('GMT DATA'!BO6&lt;&gt;"NA",'GMT DATA'!BO6&lt;&gt;"Inf"),'GMT DATA'!BO6-'GMT DATA'!BN6,"")</f>
        <v>161.68283250000002</v>
      </c>
      <c r="BP6" s="1">
        <f>IF(AND('GMT DATA'!BP6&lt;&gt;"NA",'GMT DATA'!BP6&lt;&gt;"Inf"),'GMT DATA'!BQ6-'GMT DATA'!BP6,"")</f>
        <v>129.45807299999996</v>
      </c>
      <c r="BQ6" s="1">
        <f>IF(AND('GMT DATA'!BQ6&lt;&gt;"NA",'GMT DATA'!BQ6&lt;&gt;"Inf"),'GMT DATA'!BQ6,"")</f>
        <v>575.17919129999996</v>
      </c>
      <c r="BR6" s="1">
        <f>IF(AND('GMT DATA'!BR6&lt;&gt;"NA",'GMT DATA'!BR6&lt;&gt;"Inf"),'GMT DATA'!BR6-'GMT DATA'!BQ6,"")</f>
        <v>129.45807290000005</v>
      </c>
      <c r="BS6" s="1">
        <f>IF(AND('GMT DATA'!BS6&lt;&gt;"NA",'GMT DATA'!BS6&lt;&gt;"Inf"),'GMT DATA'!BT6-'GMT DATA'!BS6,"")</f>
        <v>231.97662600000012</v>
      </c>
      <c r="BT6" s="1">
        <f>IF(AND('GMT DATA'!BT6&lt;&gt;"NA",'GMT DATA'!BT6&lt;&gt;"Inf"),'GMT DATA'!BT6,"")</f>
        <v>-1155.523242</v>
      </c>
      <c r="BU6" s="1">
        <f>IF(AND('GMT DATA'!BU6&lt;&gt;"NA",'GMT DATA'!BU6&lt;&gt;"Inf"),'GMT DATA'!BU6-'GMT DATA'!BT6,"")</f>
        <v>231.97662579999997</v>
      </c>
      <c r="BV6" s="1">
        <f>IF(AND('GMT DATA'!BV6&lt;&gt;"NA",'GMT DATA'!BV6&lt;&gt;"Inf"),'GMT DATA'!BW6-'GMT DATA'!BV6,"")</f>
        <v>207.44436949999988</v>
      </c>
      <c r="BW6" s="1">
        <f>IF(AND('GMT DATA'!BW6&lt;&gt;"NA",'GMT DATA'!BW6&lt;&gt;"Inf"),'GMT DATA'!BW6,"")</f>
        <v>1140.6996079999999</v>
      </c>
      <c r="BX6" s="1">
        <f>IF(AND('GMT DATA'!BX6&lt;&gt;"NA",'GMT DATA'!BX6&lt;&gt;"Inf"),'GMT DATA'!BX6-'GMT DATA'!BW6,"")</f>
        <v>207.44437000000016</v>
      </c>
      <c r="BY6" s="4">
        <f>IF(AND('GMT DATA'!BY6&lt;&gt;"NA",'GMT DATA'!BY6&lt;&gt;"Inf"),'GMT DATA'!BZ6-'GMT DATA'!BY6,"")</f>
        <v>0.137114394</v>
      </c>
      <c r="BZ6" s="4">
        <f>IF(AND('GMT DATA'!BZ6&lt;&gt;"NA",'GMT DATA'!BZ6&lt;&gt;"Inf"),'GMT DATA'!BZ6,"")</f>
        <v>0.33508379199999999</v>
      </c>
      <c r="CA6" s="4">
        <f>IF(AND('GMT DATA'!CA6&lt;&gt;"NA",'GMT DATA'!CA6&lt;&gt;"Inf"),'GMT DATA'!CA6-'GMT DATA'!BZ6,"")</f>
        <v>0.13711439400000003</v>
      </c>
      <c r="CB6" s="4">
        <f>IF(AND('GMT DATA'!CB6&lt;&gt;"NA",'GMT DATA'!CB6&lt;&gt;"Inf"),'GMT DATA'!CC6-'GMT DATA'!CB6,"")</f>
        <v>0.179612735</v>
      </c>
      <c r="CC6" s="4">
        <f>IF(AND('GMT DATA'!CC6&lt;&gt;"NA",'GMT DATA'!CC6&lt;&gt;"Inf"),'GMT DATA'!CC6,"")</f>
        <v>0.19489910999999999</v>
      </c>
      <c r="CD6" s="4">
        <f>IF(AND('GMT DATA'!CD6&lt;&gt;"NA",'GMT DATA'!CD6&lt;&gt;"Inf"),'GMT DATA'!CD6-'GMT DATA'!CC6,"")</f>
        <v>0.17961273500000002</v>
      </c>
      <c r="CE6" s="4">
        <f>IF(AND('GMT DATA'!CE6&lt;&gt;"NA",'GMT DATA'!CE6&lt;&gt;"Inf"),'GMT DATA'!CF6-'GMT DATA'!CE6,"")</f>
        <v>0.17480237300000001</v>
      </c>
      <c r="CF6" s="4">
        <f>IF(AND('GMT DATA'!CF6&lt;&gt;"NA",'GMT DATA'!CF6&lt;&gt;"Inf"),'GMT DATA'!CF6,"")</f>
        <v>7.5427391999999996E-2</v>
      </c>
      <c r="CG6" s="4">
        <f>IF(AND('GMT DATA'!CG6&lt;&gt;"NA",'GMT DATA'!CG6&lt;&gt;"Inf"),'GMT DATA'!CG6-'GMT DATA'!CF6,"")</f>
        <v>0.17480237200000004</v>
      </c>
      <c r="CH6" s="1">
        <f>IF(AND('GMT DATA'!CH6&lt;&gt;"NA",'GMT DATA'!CH6&lt;&gt;"Inf"),'GMT DATA'!CI6-'GMT DATA'!CH6,"")</f>
        <v>7.7531598540000006</v>
      </c>
      <c r="CI6" s="1">
        <f>IF(AND('GMT DATA'!CI6&lt;&gt;"NA",'GMT DATA'!CI6&lt;&gt;"Inf"),'GMT DATA'!CI6,"")</f>
        <v>10.401726650000001</v>
      </c>
      <c r="CJ6" s="1">
        <f>IF(AND('GMT DATA'!CJ6&lt;&gt;"NA",'GMT DATA'!CJ6&lt;&gt;"Inf"),'GMT DATA'!CJ6-'GMT DATA'!CI6,"")</f>
        <v>7.7531598499999994</v>
      </c>
      <c r="CK6" s="1">
        <f>IF(AND('GMT DATA'!CK6&lt;&gt;"NA",'GMT DATA'!CK6&lt;&gt;"Inf"),'GMT DATA'!CL6-'GMT DATA'!CK6,"")</f>
        <v>4.7266264239999991</v>
      </c>
      <c r="CL6" s="1">
        <f>IF(AND('GMT DATA'!CL6&lt;&gt;"NA",'GMT DATA'!CL6&lt;&gt;"Inf"),'GMT DATA'!CL6,"")</f>
        <v>-5.354315476</v>
      </c>
      <c r="CM6" s="1">
        <f>IF(AND('GMT DATA'!CM6&lt;&gt;"NA",'GMT DATA'!CM6&lt;&gt;"Inf"),'GMT DATA'!CM6-'GMT DATA'!CL6,"")</f>
        <v>4.7266264280000003</v>
      </c>
      <c r="CN6" s="1">
        <f>IF(AND('GMT DATA'!CN6&lt;&gt;"NA",'GMT DATA'!CN6&lt;&gt;"Inf"),'GMT DATA'!CO6-'GMT DATA'!CN6,"")</f>
        <v>3.2062180959999997</v>
      </c>
      <c r="CO6" s="1">
        <f>IF(AND('GMT DATA'!CO6&lt;&gt;"NA",'GMT DATA'!CO6&lt;&gt;"Inf"),'GMT DATA'!CO6,"")</f>
        <v>2.4441964289999998</v>
      </c>
      <c r="CP6" s="1">
        <f>IF(AND('GMT DATA'!CP6&lt;&gt;"NA",'GMT DATA'!CP6&lt;&gt;"Inf"),'GMT DATA'!CP6-'GMT DATA'!CO6,"")</f>
        <v>3.2062180950000005</v>
      </c>
      <c r="CQ6" s="1">
        <f>IF(AND('GMT DATA'!CQ6&lt;&gt;"NA",'GMT DATA'!CQ6&lt;&gt;"Inf"),'GMT DATA'!CR6-'GMT DATA'!CQ6,"")</f>
        <v>5.3684373159999996</v>
      </c>
      <c r="CR6" s="1">
        <f>IF(AND('GMT DATA'!CR6&lt;&gt;"NA",'GMT DATA'!CR6&lt;&gt;"Inf"),'GMT DATA'!CR6,"")</f>
        <v>3.0181051590000001</v>
      </c>
      <c r="CS6" s="1">
        <f>IF(AND('GMT DATA'!CS6&lt;&gt;"NA",'GMT DATA'!CS6&lt;&gt;"Inf"),'GMT DATA'!CS6-'GMT DATA'!CR6,"")</f>
        <v>5.3684373150000004</v>
      </c>
      <c r="CT6" s="1">
        <f>IF(AND('GMT DATA'!CT6&lt;&gt;"NA",'GMT DATA'!CT6&lt;&gt;"Inf"),'GMT DATA'!CU6-'GMT DATA'!CT6,"")</f>
        <v>0.41166837500000003</v>
      </c>
      <c r="CU6" s="1">
        <f>IF(AND('GMT DATA'!CU6&lt;&gt;"NA",'GMT DATA'!CU6&lt;&gt;"Inf"),'GMT DATA'!CU6,"")</f>
        <v>0.54376984100000003</v>
      </c>
      <c r="CV6" s="1">
        <f>IF(AND('GMT DATA'!CV6&lt;&gt;"NA",'GMT DATA'!CV6&lt;&gt;"Inf"),'GMT DATA'!CV6-'GMT DATA'!CU6,"")</f>
        <v>0.41166837599999995</v>
      </c>
      <c r="CW6" s="1">
        <f>IF(AND('GMT DATA'!CW6&lt;&gt;"NA",'GMT DATA'!CW6&lt;&gt;"Inf"),'GMT DATA'!CX6-'GMT DATA'!CW6,"")</f>
        <v>0.11399710500000002</v>
      </c>
      <c r="CX6" s="1">
        <f>IF(AND('GMT DATA'!CX6&lt;&gt;"NA",'GMT DATA'!CX6&lt;&gt;"Inf"),'GMT DATA'!CX6,"")</f>
        <v>-0.22912591099999999</v>
      </c>
      <c r="CY6" s="1">
        <f>IF(AND('GMT DATA'!CY6&lt;&gt;"NA",'GMT DATA'!CY6&lt;&gt;"Inf"),'GMT DATA'!CY6-'GMT DATA'!CX6,"")</f>
        <v>0.11399710499999999</v>
      </c>
      <c r="CZ6" s="1">
        <f>IF(AND('GMT DATA'!CZ6&lt;&gt;"NA",'GMT DATA'!CZ6&lt;&gt;"Inf"),'GMT DATA'!DA6-'GMT DATA'!CZ6,"")</f>
        <v>6.0919986379999997</v>
      </c>
      <c r="DA6" s="1">
        <f>IF(AND('GMT DATA'!DA6&lt;&gt;"NA",'GMT DATA'!DA6&lt;&gt;"Inf"),'GMT DATA'!DA6,"")</f>
        <v>4.2454796659999996</v>
      </c>
      <c r="DB6" s="1">
        <f>IF(AND('GMT DATA'!DB6&lt;&gt;"NA",'GMT DATA'!DB6&lt;&gt;"Inf"),'GMT DATA'!DB6-'GMT DATA'!DA6,"")</f>
        <v>6.0919986340000012</v>
      </c>
      <c r="DC6" s="1">
        <f>IF(AND('GMT DATA'!DC6&lt;&gt;"NA",'GMT DATA'!DC6&lt;&gt;"Inf"),'GMT DATA'!DD6-'GMT DATA'!DC6,"")</f>
        <v>38.136849737999995</v>
      </c>
      <c r="DD6" s="1">
        <f>IF(AND('GMT DATA'!DD6&lt;&gt;"NA",'GMT DATA'!DD6&lt;&gt;"Inf"),'GMT DATA'!DD6,"")</f>
        <v>31.772269009999999</v>
      </c>
      <c r="DE6" s="1">
        <f>IF(AND('GMT DATA'!DE6&lt;&gt;"NA",'GMT DATA'!DE6&lt;&gt;"Inf"),'GMT DATA'!DE6-'GMT DATA'!DD6,"")</f>
        <v>38.136849740000002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1.414935764</v>
      </c>
      <c r="C7" s="1">
        <f>IF(AND('GMT DATA'!C7&lt;&gt;"NA",'GMT DATA'!C7&lt;&gt;"Inf"),'GMT DATA'!C7,"")</f>
        <v>6.2252587989999997</v>
      </c>
      <c r="D7" s="1">
        <f>IF(AND('GMT DATA'!D7&lt;&gt;"NA",'GMT DATA'!D7&lt;&gt;"Inf"),'GMT DATA'!D7-'GMT DATA'!C7,"")</f>
        <v>1.4149357629999999</v>
      </c>
      <c r="E7" s="1">
        <f>IF(AND('GMT DATA'!E7&lt;&gt;"NA",'GMT DATA'!E7&lt;&gt;"Inf"),'GMT DATA'!F7-'GMT DATA'!E7,"")</f>
        <v>1.2313338049999993</v>
      </c>
      <c r="F7" s="1">
        <f>IF(AND('GMT DATA'!F7&lt;&gt;"NA",'GMT DATA'!F7&lt;&gt;"Inf"),'GMT DATA'!F7,"")</f>
        <v>6.8729036829999997</v>
      </c>
      <c r="G7" s="1">
        <f>IF(AND('GMT DATA'!G7&lt;&gt;"NA",'GMT DATA'!G7&lt;&gt;"Inf"),'GMT DATA'!G7-'GMT DATA'!F7,"")</f>
        <v>1.2313338050000011</v>
      </c>
      <c r="H7" s="1">
        <f>IF(AND('GMT DATA'!H7&lt;&gt;"NA",'GMT DATA'!H7&lt;&gt;"Inf"),'GMT DATA'!I7-'GMT DATA'!H7,"")</f>
        <v>1.1090380849999999</v>
      </c>
      <c r="I7" s="1">
        <f>IF(AND('GMT DATA'!I7&lt;&gt;"NA",'GMT DATA'!I7&lt;&gt;"Inf"),'GMT DATA'!I7,"")</f>
        <v>6.2649422069999998</v>
      </c>
      <c r="J7" s="1">
        <f>IF(AND('GMT DATA'!J7&lt;&gt;"NA",'GMT DATA'!J7&lt;&gt;"Inf"),'GMT DATA'!J7-'GMT DATA'!I7,"")</f>
        <v>1.1090380849999999</v>
      </c>
      <c r="K7" s="1">
        <f>IF(AND('GMT DATA'!K7&lt;&gt;"NA",'GMT DATA'!K7&lt;&gt;"Inf"),'GMT DATA'!L7-'GMT DATA'!K7,"")</f>
        <v>1.1368399230000001</v>
      </c>
      <c r="L7" s="1">
        <f>IF(AND('GMT DATA'!L7&lt;&gt;"NA",'GMT DATA'!L7&lt;&gt;"Inf"),'GMT DATA'!L7,"")</f>
        <v>5.722133844</v>
      </c>
      <c r="M7" s="1">
        <f>IF(AND('GMT DATA'!M7&lt;&gt;"NA",'GMT DATA'!M7&lt;&gt;"Inf"),'GMT DATA'!M7-'GMT DATA'!L7,"")</f>
        <v>1.1368399230000001</v>
      </c>
      <c r="N7" s="1">
        <f>IF(AND('GMT DATA'!N7&lt;&gt;"NA",'GMT DATA'!N7&lt;&gt;"Inf"),'GMT DATA'!O7-'GMT DATA'!N7,"")</f>
        <v>1.4811178280000004</v>
      </c>
      <c r="O7" s="1">
        <f>IF(AND('GMT DATA'!O7&lt;&gt;"NA",'GMT DATA'!O7&lt;&gt;"Inf"),'GMT DATA'!O7,"")</f>
        <v>7.2718843360000003</v>
      </c>
      <c r="P7" s="1">
        <f>IF(AND('GMT DATA'!P7&lt;&gt;"NA",'GMT DATA'!P7&lt;&gt;"Inf"),'GMT DATA'!P7-'GMT DATA'!O7,"")</f>
        <v>1.4811178289999996</v>
      </c>
      <c r="Q7" s="1">
        <f>IF(AND('GMT DATA'!Q7&lt;&gt;"NA",'GMT DATA'!Q7&lt;&gt;"Inf"),'GMT DATA'!R7-'GMT DATA'!Q7,"")</f>
        <v>2.8992305379999994</v>
      </c>
      <c r="R7" s="1">
        <f>IF(AND('GMT DATA'!R7&lt;&gt;"NA",'GMT DATA'!R7&lt;&gt;"Inf"),'GMT DATA'!R7,"")</f>
        <v>10.90616831</v>
      </c>
      <c r="S7" s="1">
        <f>IF(AND('GMT DATA'!S7&lt;&gt;"NA",'GMT DATA'!S7&lt;&gt;"Inf"),'GMT DATA'!S7-'GMT DATA'!R7,"")</f>
        <v>2.8992305399999996</v>
      </c>
      <c r="T7" s="1">
        <f>IF(AND('GMT DATA'!T7&lt;&gt;"NA",'GMT DATA'!T7&lt;&gt;"Inf"),'GMT DATA'!U7-'GMT DATA'!T7,"")</f>
        <v>1.4518314490000002</v>
      </c>
      <c r="U7" s="1">
        <f>IF(AND('GMT DATA'!U7&lt;&gt;"NA",'GMT DATA'!U7&lt;&gt;"Inf"),'GMT DATA'!U7,"")</f>
        <v>7.6373252410000001</v>
      </c>
      <c r="V7" s="1">
        <f>IF(AND('GMT DATA'!V7&lt;&gt;"NA",'GMT DATA'!V7&lt;&gt;"Inf"),'GMT DATA'!V7-'GMT DATA'!U7,"")</f>
        <v>1.4518314499999994</v>
      </c>
      <c r="W7" s="1">
        <f>IF(AND('GMT DATA'!W7&lt;&gt;"NA",'GMT DATA'!W7&lt;&gt;"Inf"),'GMT DATA'!X7-'GMT DATA'!W7,"")</f>
        <v>8.6824926799999957</v>
      </c>
      <c r="X7" s="1">
        <f>IF(AND('GMT DATA'!X7&lt;&gt;"NA",'GMT DATA'!X7&lt;&gt;"Inf"),'GMT DATA'!X7,"")</f>
        <v>56.727298189999999</v>
      </c>
      <c r="Y7" s="1">
        <f>IF(AND('GMT DATA'!Y7&lt;&gt;"NA",'GMT DATA'!Y7&lt;&gt;"Inf"),'GMT DATA'!Y7-'GMT DATA'!X7,"")</f>
        <v>8.6824926799999957</v>
      </c>
      <c r="Z7" s="1">
        <f>IF(AND('GMT DATA'!Z7&lt;&gt;"NA",'GMT DATA'!Z7&lt;&gt;"Inf"),'GMT DATA'!AA7-'GMT DATA'!Z7,"")</f>
        <v>10.784004600000003</v>
      </c>
      <c r="AA7" s="1">
        <f>IF(AND('GMT DATA'!AA7&lt;&gt;"NA",'GMT DATA'!AA7&lt;&gt;"Inf"),'GMT DATA'!AA7,"")</f>
        <v>58.264807740000002</v>
      </c>
      <c r="AB7" s="1">
        <f>IF(AND('GMT DATA'!AB7&lt;&gt;"NA",'GMT DATA'!AB7&lt;&gt;"Inf"),'GMT DATA'!AB7-'GMT DATA'!AA7,"")</f>
        <v>10.784004599999996</v>
      </c>
      <c r="AC7" s="1">
        <f>IF(AND('GMT DATA'!AC7&lt;&gt;"NA",'GMT DATA'!AC7&lt;&gt;"Inf"),'GMT DATA'!AD7-'GMT DATA'!AC7,"")</f>
        <v>7.5584077099999973</v>
      </c>
      <c r="AD7" s="1">
        <f>IF(AND('GMT DATA'!AD7&lt;&gt;"NA",'GMT DATA'!AD7&lt;&gt;"Inf"),'GMT DATA'!AD7,"")</f>
        <v>-53.05556404</v>
      </c>
      <c r="AE7" s="1">
        <f>IF(AND('GMT DATA'!AE7&lt;&gt;"NA",'GMT DATA'!AE7&lt;&gt;"Inf"),'GMT DATA'!AE7-'GMT DATA'!AD7,"")</f>
        <v>7.5584077000000036</v>
      </c>
      <c r="AF7" s="1">
        <f>IF(AND('GMT DATA'!AF7&lt;&gt;"NA",'GMT DATA'!AF7&lt;&gt;"Inf"),'GMT DATA'!AG7-'GMT DATA'!AF7,"")</f>
        <v>1.33609708</v>
      </c>
      <c r="AG7" s="1">
        <f>MAX(IF(AND('GMT DATA'!AG7&lt;&gt;"NA",'GMT DATA'!AG7&lt;&gt;"Inf"),'GMT DATA'!AG7,""),-AG$2)</f>
        <v>-5.1333333330000004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4.2231738199999995</v>
      </c>
      <c r="AJ7" s="1">
        <f>IF(AND('GMT DATA'!AJ7&lt;&gt;"NA",'GMT DATA'!AJ7&lt;&gt;"Inf"),'GMT DATA'!AJ7,"")</f>
        <v>23.242042269999999</v>
      </c>
      <c r="AK7" s="1">
        <f>IF(AND('GMT DATA'!AK7&lt;&gt;"NA",'GMT DATA'!AK7&lt;&gt;"Inf"),'GMT DATA'!AK7-'GMT DATA'!AJ7,"")</f>
        <v>4.2231738199999995</v>
      </c>
      <c r="AL7" s="1">
        <f>IF(AND('GMT DATA'!AL7&lt;&gt;"NA",'GMT DATA'!AL7&lt;&gt;"Inf"),'GMT DATA'!AM7-'GMT DATA'!AL7,"")</f>
        <v>8.8689442700000001</v>
      </c>
      <c r="AM7" s="1">
        <f>IF(AND('GMT DATA'!AM7&lt;&gt;"NA",'GMT DATA'!AM7&lt;&gt;"Inf"),'GMT DATA'!AM7,"")</f>
        <v>-20.962728120000001</v>
      </c>
      <c r="AN7" s="1">
        <f>IF(AND('GMT DATA'!AN7&lt;&gt;"NA",'GMT DATA'!AN7&lt;&gt;"Inf"),'GMT DATA'!AN7-'GMT DATA'!AM7,"")</f>
        <v>8.8689442700000019</v>
      </c>
      <c r="AO7" s="1">
        <f>IF(AND('GMT DATA'!AO7&lt;&gt;"NA",'GMT DATA'!AO7&lt;&gt;"Inf"),'GMT DATA'!AP7-'GMT DATA'!AO7,"")</f>
        <v>8.8878644099999988</v>
      </c>
      <c r="AP7" s="1">
        <f>IF(AND('GMT DATA'!AP7&lt;&gt;"NA",'GMT DATA'!AP7&lt;&gt;"Inf"),'GMT DATA'!AP7,"")</f>
        <v>44.20477039</v>
      </c>
      <c r="AQ7" s="1">
        <f>IF(AND('GMT DATA'!AQ7&lt;&gt;"NA",'GMT DATA'!AQ7&lt;&gt;"Inf"),'GMT DATA'!AQ7-'GMT DATA'!AP7,"")</f>
        <v>8.8878644199999997</v>
      </c>
      <c r="AR7" s="1">
        <f>IF(AND('GMT DATA'!AR7&lt;&gt;"NA",'GMT DATA'!AR7&lt;&gt;"Inf"),'GMT DATA'!AS7-'GMT DATA'!AR7,"")</f>
        <v>11.216452709999999</v>
      </c>
      <c r="AS7" s="1">
        <f>IF(AND('GMT DATA'!AS7&lt;&gt;"NA",'GMT DATA'!AS7&lt;&gt;"Inf"),'GMT DATA'!AS7,"")</f>
        <v>-32.982191659999998</v>
      </c>
      <c r="AT7" s="1">
        <f>IF(AND('GMT DATA'!AT7&lt;&gt;"NA",'GMT DATA'!AT7&lt;&gt;"Inf"),'GMT DATA'!AT7-'GMT DATA'!AS7,"")</f>
        <v>11.216452699999998</v>
      </c>
      <c r="AU7" s="1">
        <f>IF(AND('GMT DATA'!AU7&lt;&gt;"NA",'GMT DATA'!AU7&lt;&gt;"Inf"),'GMT DATA'!AV7-'GMT DATA'!AU7,"")</f>
        <v>5.5914589200000009</v>
      </c>
      <c r="AV7" s="1">
        <f>IF(AND('GMT DATA'!AV7&lt;&gt;"NA",'GMT DATA'!AV7&lt;&gt;"Inf"),'GMT DATA'!AV7,"")</f>
        <v>22.470987180000002</v>
      </c>
      <c r="AW7" s="1">
        <f>IF(AND('GMT DATA'!AW7&lt;&gt;"NA",'GMT DATA'!AW7&lt;&gt;"Inf"),'GMT DATA'!AW7-'GMT DATA'!AV7,"")</f>
        <v>5.5914589299999982</v>
      </c>
      <c r="AX7" s="1">
        <f>IF(AND('GMT DATA'!AX7&lt;&gt;"NA",'GMT DATA'!AX7&lt;&gt;"Inf"),'GMT DATA'!AY7-'GMT DATA'!AX7,"")</f>
        <v>9.2631284799999989</v>
      </c>
      <c r="AY7" s="1">
        <f>IF(AND('GMT DATA'!AY7&lt;&gt;"NA",'GMT DATA'!AY7&lt;&gt;"Inf"),'GMT DATA'!AY7,"")</f>
        <v>55.45317885</v>
      </c>
      <c r="AZ7" s="1">
        <f>IF(AND('GMT DATA'!AZ7&lt;&gt;"NA",'GMT DATA'!AZ7&lt;&gt;"Inf"),'GMT DATA'!AZ7-'GMT DATA'!AY7,"")</f>
        <v>9.263128480000006</v>
      </c>
      <c r="BA7" s="1">
        <f>IF(AND('GMT DATA'!BA7&lt;&gt;"NA",'GMT DATA'!BA7&lt;&gt;"Inf"),'GMT DATA'!BB7-'GMT DATA'!BA7,"")</f>
        <v>220.20169399999986</v>
      </c>
      <c r="BB7" s="1">
        <f>IF(AND('GMT DATA'!BB7&lt;&gt;"NA",'GMT DATA'!BB7&lt;&gt;"Inf"),'GMT DATA'!BB7,"")</f>
        <v>1580.199901</v>
      </c>
      <c r="BC7" s="1">
        <f>IF(AND('GMT DATA'!BC7&lt;&gt;"NA",'GMT DATA'!BC7&lt;&gt;"Inf"),'GMT DATA'!BC7-'GMT DATA'!BB7,"")</f>
        <v>220.20169299999998</v>
      </c>
      <c r="BD7" s="1">
        <f>IF(AND('GMT DATA'!BD7&lt;&gt;"NA",'GMT DATA'!BD7&lt;&gt;"Inf"),'GMT DATA'!BE7-'GMT DATA'!BD7,"")</f>
        <v>192.81788199999983</v>
      </c>
      <c r="BE7" s="1">
        <f>IF(AND('GMT DATA'!BE7&lt;&gt;"NA",'GMT DATA'!BE7&lt;&gt;"Inf"),'GMT DATA'!BE7,"")</f>
        <v>1352.1111109999999</v>
      </c>
      <c r="BF7" s="1">
        <f>IF(AND('GMT DATA'!BF7&lt;&gt;"NA",'GMT DATA'!BF7&lt;&gt;"Inf"),'GMT DATA'!BF7-'GMT DATA'!BE7,"")</f>
        <v>192.81788300000017</v>
      </c>
      <c r="BG7" s="1">
        <f>IF(AND('GMT DATA'!BG7&lt;&gt;"NA",'GMT DATA'!BG7&lt;&gt;"Inf"),'GMT DATA'!BH7-'GMT DATA'!BG7,"")</f>
        <v>187.05125600000019</v>
      </c>
      <c r="BH7" s="1">
        <f>IF(AND('GMT DATA'!BH7&lt;&gt;"NA",'GMT DATA'!BH7&lt;&gt;"Inf"),'GMT DATA'!BH7,"")</f>
        <v>1303.8572590000001</v>
      </c>
      <c r="BI7" s="1">
        <f>IF(AND('GMT DATA'!BI7&lt;&gt;"NA",'GMT DATA'!BI7&lt;&gt;"Inf"),'GMT DATA'!BI7-'GMT DATA'!BH7,"")</f>
        <v>187.05125599999997</v>
      </c>
      <c r="BJ7" s="1">
        <f>IF(AND('GMT DATA'!BJ7&lt;&gt;"NA",'GMT DATA'!BJ7&lt;&gt;"Inf"),'GMT DATA'!BK7-'GMT DATA'!BJ7,"")</f>
        <v>181.43301800000017</v>
      </c>
      <c r="BK7" s="1">
        <f>IF(AND('GMT DATA'!BK7&lt;&gt;"NA",'GMT DATA'!BK7&lt;&gt;"Inf"),'GMT DATA'!BK7,"")</f>
        <v>1255.7334920000001</v>
      </c>
      <c r="BL7" s="1">
        <f>IF(AND('GMT DATA'!BL7&lt;&gt;"NA",'GMT DATA'!BL7&lt;&gt;"Inf"),'GMT DATA'!BL7-'GMT DATA'!BK7,"")</f>
        <v>181.43301699999984</v>
      </c>
      <c r="BM7" s="1">
        <f>IF(AND('GMT DATA'!BM7&lt;&gt;"NA",'GMT DATA'!BM7&lt;&gt;"Inf"),'GMT DATA'!BN7-'GMT DATA'!BM7,"")</f>
        <v>165.7797498000001</v>
      </c>
      <c r="BN7" s="1">
        <f>IF(AND('GMT DATA'!BN7&lt;&gt;"NA",'GMT DATA'!BN7&lt;&gt;"Inf"),'GMT DATA'!BN7,"")</f>
        <v>1111.5842270000001</v>
      </c>
      <c r="BO7" s="1">
        <f>IF(AND('GMT DATA'!BO7&lt;&gt;"NA",'GMT DATA'!BO7&lt;&gt;"Inf"),'GMT DATA'!BO7-'GMT DATA'!BN7,"")</f>
        <v>165.77974999999992</v>
      </c>
      <c r="BP7" s="1">
        <f>IF(AND('GMT DATA'!BP7&lt;&gt;"NA",'GMT DATA'!BP7&lt;&gt;"Inf"),'GMT DATA'!BQ7-'GMT DATA'!BP7,"")</f>
        <v>142.0334292</v>
      </c>
      <c r="BQ7" s="1">
        <f>IF(AND('GMT DATA'!BQ7&lt;&gt;"NA",'GMT DATA'!BQ7&lt;&gt;"Inf"),'GMT DATA'!BQ7,"")</f>
        <v>859.22256179999999</v>
      </c>
      <c r="BR7" s="1">
        <f>IF(AND('GMT DATA'!BR7&lt;&gt;"NA",'GMT DATA'!BR7&lt;&gt;"Inf"),'GMT DATA'!BR7-'GMT DATA'!BQ7,"")</f>
        <v>142.0334292</v>
      </c>
      <c r="BS7" s="1">
        <f>IF(AND('GMT DATA'!BS7&lt;&gt;"NA",'GMT DATA'!BS7&lt;&gt;"Inf"),'GMT DATA'!BT7-'GMT DATA'!BS7,"")</f>
        <v>224.19321600000012</v>
      </c>
      <c r="BT7" s="1">
        <f>IF(AND('GMT DATA'!BT7&lt;&gt;"NA",'GMT DATA'!BT7&lt;&gt;"Inf"),'GMT DATA'!BT7,"")</f>
        <v>-1476.811833</v>
      </c>
      <c r="BU7" s="1">
        <f>IF(AND('GMT DATA'!BU7&lt;&gt;"NA",'GMT DATA'!BU7&lt;&gt;"Inf"),'GMT DATA'!BU7-'GMT DATA'!BT7,"")</f>
        <v>224.19321500000001</v>
      </c>
      <c r="BV7" s="1">
        <f>IF(AND('GMT DATA'!BV7&lt;&gt;"NA",'GMT DATA'!BV7&lt;&gt;"Inf"),'GMT DATA'!BW7-'GMT DATA'!BV7,"")</f>
        <v>161.27201799999989</v>
      </c>
      <c r="BW7" s="1">
        <f>IF(AND('GMT DATA'!BW7&lt;&gt;"NA",'GMT DATA'!BW7&lt;&gt;"Inf"),'GMT DATA'!BW7,"")</f>
        <v>1535.8888919999999</v>
      </c>
      <c r="BX7" s="1">
        <f>IF(AND('GMT DATA'!BX7&lt;&gt;"NA",'GMT DATA'!BX7&lt;&gt;"Inf"),'GMT DATA'!BX7-'GMT DATA'!BW7,"")</f>
        <v>161.27201800000012</v>
      </c>
      <c r="BY7" s="4">
        <f>IF(AND('GMT DATA'!BY7&lt;&gt;"NA",'GMT DATA'!BY7&lt;&gt;"Inf"),'GMT DATA'!BZ7-'GMT DATA'!BY7,"")</f>
        <v>0.16240151600000002</v>
      </c>
      <c r="BZ7" s="4">
        <f>IF(AND('GMT DATA'!BZ7&lt;&gt;"NA",'GMT DATA'!BZ7&lt;&gt;"Inf"),'GMT DATA'!BZ7,"")</f>
        <v>0.41824190100000003</v>
      </c>
      <c r="CA7" s="4">
        <f>IF(AND('GMT DATA'!CA7&lt;&gt;"NA",'GMT DATA'!CA7&lt;&gt;"Inf"),'GMT DATA'!CA7-'GMT DATA'!BZ7,"")</f>
        <v>0.16240151599999997</v>
      </c>
      <c r="CB7" s="4">
        <f>IF(AND('GMT DATA'!CB7&lt;&gt;"NA",'GMT DATA'!CB7&lt;&gt;"Inf"),'GMT DATA'!CC7-'GMT DATA'!CB7,"")</f>
        <v>0.24168477500000002</v>
      </c>
      <c r="CC7" s="4">
        <f>IF(AND('GMT DATA'!CC7&lt;&gt;"NA",'GMT DATA'!CC7&lt;&gt;"Inf"),'GMT DATA'!CC7,"")</f>
        <v>0.15386066900000001</v>
      </c>
      <c r="CD7" s="4">
        <f>IF(AND('GMT DATA'!CD7&lt;&gt;"NA",'GMT DATA'!CD7&lt;&gt;"Inf"),'GMT DATA'!CD7-'GMT DATA'!CC7,"")</f>
        <v>0.24168477599999999</v>
      </c>
      <c r="CE7" s="4">
        <f>IF(AND('GMT DATA'!CE7&lt;&gt;"NA",'GMT DATA'!CE7&lt;&gt;"Inf"),'GMT DATA'!CF7-'GMT DATA'!CE7,"")</f>
        <v>0.20305822700000001</v>
      </c>
      <c r="CF7" s="4">
        <f>IF(AND('GMT DATA'!CF7&lt;&gt;"NA",'GMT DATA'!CF7&lt;&gt;"Inf"),'GMT DATA'!CF7,"")</f>
        <v>9.1693859999999999E-3</v>
      </c>
      <c r="CG7" s="4">
        <f>IF(AND('GMT DATA'!CG7&lt;&gt;"NA",'GMT DATA'!CG7&lt;&gt;"Inf"),'GMT DATA'!CG7-'GMT DATA'!CF7,"")</f>
        <v>0.20305822700000001</v>
      </c>
      <c r="CH7" s="1">
        <f>IF(AND('GMT DATA'!CH7&lt;&gt;"NA",'GMT DATA'!CH7&lt;&gt;"Inf"),'GMT DATA'!CI7-'GMT DATA'!CH7,"")</f>
        <v>9.8684322070000015</v>
      </c>
      <c r="CI7" s="1">
        <f>IF(AND('GMT DATA'!CI7&lt;&gt;"NA",'GMT DATA'!CI7&lt;&gt;"Inf"),'GMT DATA'!CI7,"")</f>
        <v>11.576302650000001</v>
      </c>
      <c r="CJ7" s="1">
        <f>IF(AND('GMT DATA'!CJ7&lt;&gt;"NA",'GMT DATA'!CJ7&lt;&gt;"Inf"),'GMT DATA'!CJ7-'GMT DATA'!CI7,"")</f>
        <v>9.8684321999999991</v>
      </c>
      <c r="CK7" s="1">
        <f>IF(AND('GMT DATA'!CK7&lt;&gt;"NA",'GMT DATA'!CK7&lt;&gt;"Inf"),'GMT DATA'!CL7-'GMT DATA'!CK7,"")</f>
        <v>5.8323404309999995</v>
      </c>
      <c r="CL7" s="1">
        <f>IF(AND('GMT DATA'!CL7&lt;&gt;"NA",'GMT DATA'!CL7&lt;&gt;"Inf"),'GMT DATA'!CL7,"")</f>
        <v>-5.1510907389999998</v>
      </c>
      <c r="CM7" s="1">
        <f>IF(AND('GMT DATA'!CM7&lt;&gt;"NA",'GMT DATA'!CM7&lt;&gt;"Inf"),'GMT DATA'!CM7-'GMT DATA'!CL7,"")</f>
        <v>5.8323404290000003</v>
      </c>
      <c r="CN7" s="1">
        <f>IF(AND('GMT DATA'!CN7&lt;&gt;"NA",'GMT DATA'!CN7&lt;&gt;"Inf"),'GMT DATA'!CO7-'GMT DATA'!CN7,"")</f>
        <v>3.3794646949999998</v>
      </c>
      <c r="CO7" s="1">
        <f>IF(AND('GMT DATA'!CO7&lt;&gt;"NA",'GMT DATA'!CO7&lt;&gt;"Inf"),'GMT DATA'!CO7,"")</f>
        <v>5.2302775659999998</v>
      </c>
      <c r="CP7" s="1">
        <f>IF(AND('GMT DATA'!CP7&lt;&gt;"NA",'GMT DATA'!CP7&lt;&gt;"Inf"),'GMT DATA'!CP7-'GMT DATA'!CO7,"")</f>
        <v>3.379464694000001</v>
      </c>
      <c r="CQ7" s="1">
        <f>IF(AND('GMT DATA'!CQ7&lt;&gt;"NA",'GMT DATA'!CQ7&lt;&gt;"Inf"),'GMT DATA'!CR7-'GMT DATA'!CQ7,"")</f>
        <v>6.5420419230000002</v>
      </c>
      <c r="CR7" s="1">
        <f>IF(AND('GMT DATA'!CR7&lt;&gt;"NA",'GMT DATA'!CR7&lt;&gt;"Inf"),'GMT DATA'!CR7,"")</f>
        <v>-0.11016891600000001</v>
      </c>
      <c r="CS7" s="1">
        <f>IF(AND('GMT DATA'!CS7&lt;&gt;"NA",'GMT DATA'!CS7&lt;&gt;"Inf"),'GMT DATA'!CS7-'GMT DATA'!CR7,"")</f>
        <v>6.5420419230000002</v>
      </c>
      <c r="CT7" s="1">
        <f>IF(AND('GMT DATA'!CT7&lt;&gt;"NA",'GMT DATA'!CT7&lt;&gt;"Inf"),'GMT DATA'!CU7-'GMT DATA'!CT7,"")</f>
        <v>0.44964057000000002</v>
      </c>
      <c r="CU7" s="1">
        <f>IF(AND('GMT DATA'!CU7&lt;&gt;"NA",'GMT DATA'!CU7&lt;&gt;"Inf"),'GMT DATA'!CU7,"")</f>
        <v>0.71275783000000004</v>
      </c>
      <c r="CV7" s="1">
        <f>IF(AND('GMT DATA'!CV7&lt;&gt;"NA",'GMT DATA'!CV7&lt;&gt;"Inf"),'GMT DATA'!CV7-'GMT DATA'!CU7,"")</f>
        <v>0.44964057099999988</v>
      </c>
      <c r="CW7" s="1">
        <f>IF(AND('GMT DATA'!CW7&lt;&gt;"NA",'GMT DATA'!CW7&lt;&gt;"Inf"),'GMT DATA'!CX7-'GMT DATA'!CW7,"")</f>
        <v>0.12235143700000001</v>
      </c>
      <c r="CX7" s="1">
        <f>IF(AND('GMT DATA'!CX7&lt;&gt;"NA",'GMT DATA'!CX7&lt;&gt;"Inf"),'GMT DATA'!CX7,"")</f>
        <v>-0.28315407599999998</v>
      </c>
      <c r="CY7" s="1">
        <f>IF(AND('GMT DATA'!CY7&lt;&gt;"NA",'GMT DATA'!CY7&lt;&gt;"Inf"),'GMT DATA'!CY7-'GMT DATA'!CX7,"")</f>
        <v>0.12235143599999998</v>
      </c>
      <c r="CZ7" s="1">
        <f>IF(AND('GMT DATA'!CZ7&lt;&gt;"NA",'GMT DATA'!CZ7&lt;&gt;"Inf"),'GMT DATA'!DA7-'GMT DATA'!CZ7,"")</f>
        <v>7.8697911180000011</v>
      </c>
      <c r="DA7" s="1">
        <f>IF(AND('GMT DATA'!DA7&lt;&gt;"NA",'GMT DATA'!DA7&lt;&gt;"Inf"),'GMT DATA'!DA7,"")</f>
        <v>8.1665019720000007</v>
      </c>
      <c r="DB7" s="1">
        <f>IF(AND('GMT DATA'!DB7&lt;&gt;"NA",'GMT DATA'!DB7&lt;&gt;"Inf"),'GMT DATA'!DB7-'GMT DATA'!DA7,"")</f>
        <v>7.8697911180000002</v>
      </c>
      <c r="DC7" s="1">
        <f>IF(AND('GMT DATA'!DC7&lt;&gt;"NA",'GMT DATA'!DC7&lt;&gt;"Inf"),'GMT DATA'!DD7-'GMT DATA'!DC7,"")</f>
        <v>73.908930061000007</v>
      </c>
      <c r="DD7" s="1">
        <f>IF(AND('GMT DATA'!DD7&lt;&gt;"NA",'GMT DATA'!DD7&lt;&gt;"Inf"),'GMT DATA'!DD7,"")</f>
        <v>70.650869830000005</v>
      </c>
      <c r="DE7" s="1">
        <f>IF(AND('GMT DATA'!DE7&lt;&gt;"NA",'GMT DATA'!DE7&lt;&gt;"Inf"),'GMT DATA'!DE7-'GMT DATA'!DD7,"")</f>
        <v>73.908930069999997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-7.1oC</v>
      </c>
      <c r="F9" s="3" t="str">
        <f>CONCATENATE("projected change per degree of global mean temperature change relative to 1980-2009 = ",ROUND(F2,1),F8)</f>
        <v>projected change per degree of global mean temperature change relative to 1980-2009 = 18.6oC</v>
      </c>
      <c r="I9" s="3" t="str">
        <f>CONCATENATE("projected change per degree of global mean temperature change relative to 1980-2009 = ",ROUND(I2,1),I8)</f>
        <v>projected change per degree of global mean temperature change relative to 1980-2009 = 17oC</v>
      </c>
      <c r="L9" s="3" t="str">
        <f>CONCATENATE("projected change per degree of global mean temperature change relative to 1980-2009 = ",ROUND(L2,1),L8)</f>
        <v>projected change per degree of global mean temperature change relative to 1980-2009 = -8.4oC</v>
      </c>
      <c r="O9" s="3" t="str">
        <f>CONCATENATE("projected change per degree of global mean temperature change relative to 1980-2009 = ",ROUND(O2,1),O8)</f>
        <v>projected change per degree of global mean temperature change relative to 1980-2009 = 19.9oC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-34oC</v>
      </c>
      <c r="U9" s="3" t="str">
        <f>CONCATENATE("projected change per degree of global mean temperature change relative to 1980-2009 = ",ROUND(U2,0),U8)</f>
        <v>projected change per degree of global mean temperature change relative to 1980-2009 = 27oC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67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24.9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217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5.1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267st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133st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134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91st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270st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180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2970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1861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1671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1491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1012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412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4224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2622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132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159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174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33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196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90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75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1.1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40%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145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260 HMI UNITS</v>
      </c>
    </row>
    <row r="10" spans="1:109" s="3" customFormat="1" ht="99" customHeight="1">
      <c r="C10" s="3" t="str">
        <f>CONCATENATE(UPPER(C1),CHAR(10),C9)</f>
        <v>MEDICINE HAT AVERAGE WINTER (DEC-FEB) TEMPERATURE 
projected change per degree of global mean temperature change relative to 1980-2009 = -7.1oC</v>
      </c>
      <c r="F10" s="3" t="str">
        <f>CONCATENATE(UPPER(F1),CHAR(10),F9)</f>
        <v>MEDICINE HAT AVERAGE SUMMER (JUN-AUG) TEMPERATURE 
projected change per degree of global mean temperature change relative to 1980-2009 = 18.6oC</v>
      </c>
      <c r="I10" s="3" t="str">
        <f>CONCATENATE(UPPER(I1),CHAR(10),I9)</f>
        <v>MEDICINE HAT AVERAGE GROWING SEASON (MAY-AUG) TEMPERATURE
projected change per degree of global mean temperature change relative to 1980-2009 = 17oC</v>
      </c>
      <c r="L10" s="3" t="str">
        <f>CONCATENATE(UPPER(L1),CHAR(10),L9)</f>
        <v>MEDICINE HAT AVERAGE JANUARY TEMPERATURE
projected change per degree of global mean temperature change relative to 1980-2009 = -8.4oC</v>
      </c>
      <c r="O10" s="3" t="str">
        <f>CONCATENATE(UPPER(O1),CHAR(10),O9)</f>
        <v>MEDICINE HAT AVERAGE JULY TEMPERATURE
projected change per degree of global mean temperature change relative to 1980-2009 = 19.9oC</v>
      </c>
      <c r="R10" s="3" t="str">
        <f>CONCATENATE(UPPER(R1),CHAR(10),R9)</f>
        <v>MEDICINE HAT TEMPERATURE ON THE COLDEST DAY OF THE YEAR
projected change per degree of global mean temperature change relative to 1980-2009 = -34oC</v>
      </c>
      <c r="U10" s="3" t="str">
        <f>CONCATENATE(UPPER(U1),CHAR(10),U9)</f>
        <v>MEDICINE HAT TEMPERATURE ON THE WARMEST DAY OF THE YEAR
projected change per degree of global mean temperature change relative to 1980-2009 = 27oC</v>
      </c>
      <c r="X10" s="3" t="str">
        <f>CONCATENATE(UPPER(X1),CHAR(10),X9)</f>
        <v>MEDICINE HAT DAYS ABOVE 25C
projected change per degree of global mean temperature change relative to 1980-2009 = 67 days</v>
      </c>
      <c r="AA10" s="3" t="str">
        <f>CONCATENATE(UPPER(AA1),CHAR(10),AA9)</f>
        <v>MEDICINE HAT DAYS ABOVE 30C
projected change per degree of global mean temperature change relative to 1980-2009 = 24.9 days</v>
      </c>
      <c r="AD10" s="3" t="str">
        <f>CONCATENATE(UPPER(AD1),CHAR(10),AD9)</f>
        <v>MEDICINE HAT DAYS BELOW 5C
projected change per degree of global mean temperature change relative to 1980-2009 = 217 days</v>
      </c>
      <c r="AG10" s="3" t="str">
        <f>CONCATENATE(UPPER(AG1),CHAR(10),AG9)</f>
        <v>MEDICINE HAT DAYS BELOW -30C
projected change per degree of global mean temperature change relative to 1980-2009 = 5.1 days</v>
      </c>
      <c r="AJ10" s="3" t="str">
        <f>CONCATENATE(UPPER(AJ1),CHAR(10),AJ9)</f>
        <v>MEDICINE HAT DATE OF FIRST FREEZE IN FALL
projected change per degree of global mean temperature change relative to 1980-2009 = 267st day of the year</v>
      </c>
      <c r="AM10" s="3" t="str">
        <f>CONCATENATE(UPPER(AM1),CHAR(10),AM9)</f>
        <v>MEDICINE HAT DATE OF LAST FREEZE IN SPRING
projected change per degree of global mean temperature change relative to 1980-2009 = 133st day of the year</v>
      </c>
      <c r="AP10" s="3" t="str">
        <f>CONCATENATE(UPPER(AP1),CHAR(10),AP9)</f>
        <v>MEDICINE HAT LENGTH OF FROST-FREE SEASON
projected change per degree of global mean temperature change relative to 1980-2009 = 134 days</v>
      </c>
      <c r="AS10" s="3" t="str">
        <f>CONCATENATE(UPPER(AS1),CHAR(10),AS9)</f>
        <v>MEDICINE HAT START OF GROWING SEASON
projected change per degree of global mean temperature change relative to 1980-2009 = 91st day of the year</v>
      </c>
      <c r="AV10" s="3" t="str">
        <f>CONCATENATE(UPPER(AV1),CHAR(10),AV9)</f>
        <v>MEDICINE HAT END OF GROWING SEASON 
projected change per degree of global mean temperature change relative to 1980-2009 = 270st day of the year</v>
      </c>
      <c r="AY10" s="3" t="str">
        <f>CONCATENATE(UPPER(AY1),CHAR(10),AY9)</f>
        <v>MEDICINE HAT LENGTH OF GROWING SEASON 
projected change per degree of global mean temperature change relative to 1980-2009 = 180 days</v>
      </c>
      <c r="BB10" s="3" t="str">
        <f>CONCATENATE(UPPER(BB1),CHAR(10),BB9)</f>
        <v>MEDICINE HAT DEGREE-DAYS ABOVE 0C
projected change per degree of global mean temperature change relative to 1980-2009 = 2970 degree-days</v>
      </c>
      <c r="BE10" s="3" t="str">
        <f>CONCATENATE(UPPER(BE1),CHAR(10),BE9)</f>
        <v>MEDICINE HAT DEGREE-DAYS ABOVE 5C
projected change per degree of global mean temperature change relative to 1980-2009 = 1861 degree-days</v>
      </c>
      <c r="BH10" s="3" t="str">
        <f>CONCATENATE(UPPER(BH1),CHAR(10),BH9)</f>
        <v>MEDICINE HAT DEGREE-DAYS ABOVE 6C
projected change per degree of global mean temperature change relative to 1980-2009 = 1671 degree-days</v>
      </c>
      <c r="BK10" s="3" t="str">
        <f>CONCATENATE(UPPER(BK1),CHAR(10),BK9)</f>
        <v>MEDICINE HAT DEGREE-DAYS ABOVE 7C
projected change per degree of global mean temperature change relative to 1980-2009 = 1491 degree-days</v>
      </c>
      <c r="BN10" s="3" t="str">
        <f>CONCATENATE(UPPER(BN1),CHAR(10),BN9)</f>
        <v>MEDICINE HAT DEGREE-DAYS ABOVE 10C
projected change per degree of global mean temperature change relative to 1980-2009 = 1012 degree-days</v>
      </c>
      <c r="BQ10" s="3" t="str">
        <f>CONCATENATE(UPPER(BQ1),CHAR(10),BQ9)</f>
        <v>MEDICINE HAT DEGREE-DAYS ABOVE 15C
projected change per degree of global mean temperature change relative to 1980-2009 = 412 degree-days</v>
      </c>
      <c r="BT10" s="3" t="str">
        <f>CONCATENATE(UPPER(BT1),CHAR(10),BT9)</f>
        <v>MEDICINE HAT HEATING DEGREE-DAYS BELOW 18C
projected change per degree of global mean temperature change relative to 1980-2009 = 4224 heating degree-days</v>
      </c>
      <c r="BW10" s="3" t="str">
        <f>CONCATENATE(UPPER(BW1),CHAR(10),BW9)</f>
        <v>MEDICINE HAT CORN HEAT UNITS
projected change per degree of global mean temperature change relative to 1980-2009 = 2622 corn heat units</v>
      </c>
      <c r="BZ10" s="3" t="str">
        <f>CONCATENATE(UPPER(BZ1),CHAR(10),BZ9)</f>
        <v>MEDICINE HAT WINTER (SEP-APR) PRECIPITATION
projected change per degree of global mean temperature change relative to 1980-2009 = 132 mm</v>
      </c>
      <c r="CC10" s="3" t="str">
        <f>CONCATENATE(UPPER(CC1),CHAR(10),CC9)</f>
        <v>MEDICINE HAT GROWING SEASON (APR-JUL) PRECIPITATION
projected change per degree of global mean temperature change relative to 1980-2009 = 159 mm</v>
      </c>
      <c r="CF10" s="3" t="str">
        <f>CONCATENATE(UPPER(CF1),CHAR(10),CF9)</f>
        <v>MEDICINE HAT GROWING SEASON (MAY-AUG) PRECIPITATION
projected change per degree of global mean temperature change relative to 1980-2009 = 174 mm</v>
      </c>
      <c r="CI10" s="3" t="str">
        <f>CONCATENATE(UPPER(CI1),CHAR(10),CI9)</f>
        <v>MEDICINE HAT PRECIPITATION ON WETTEST DAY OF THE YEAR
projected change per degree of global mean temperature change relative to 1980-2009 = 33 mm</v>
      </c>
      <c r="CL10" s="3" t="str">
        <f>CONCATENATE(UPPER(CL1),CHAR(10),CL9)</f>
        <v>MEDICINE HAT WINTER (SEP-APR) DRY DAYS 
projected change per degree of global mean temperature change relative to 1980-2009 = 196 days</v>
      </c>
      <c r="CO10" s="3" t="str">
        <f>CONCATENATE(UPPER(CO1),CHAR(10),CO9)</f>
        <v>MEDICINE HAT SUMMER (MAY-AUG) DRY DAYS 
projected change per degree of global mean temperature change relative to 1980-2009 = 90 days</v>
      </c>
      <c r="CR10" s="3" t="str">
        <f>CONCATENATE(UPPER(CR1),CHAR(10),CR9)</f>
        <v>MEDICINE HAT WET DAYS WITH PRECIPITATION ABOVE 0.2MM 
projected change per degree of global mean temperature change relative to 1980-2009 = 75 days</v>
      </c>
      <c r="CU10" s="3" t="str">
        <f>CONCATENATE(UPPER(CU1),CHAR(10),CU9)</f>
        <v xml:space="preserve">MEDICINE HAT DAYS WITH PRECIPITATION ABOVE 25MM 
projected change per degree of global mean temperature change relative to 1980-2009 = 1.1 </v>
      </c>
      <c r="CX10" s="3" t="str">
        <f>CONCATENATE(UPPER(CX1),CHAR(10),CX9)</f>
        <v>MEDICINE HAT PERCENTAGE OF WINTER PRECIPITATION AS SNOW
projected change per degree of global mean temperature change relative to 1980-2009 = 40%</v>
      </c>
      <c r="DA10" s="3" t="str">
        <f>CONCATENATE(UPPER(DA1),CHAR(10),DA9)</f>
        <v>MEDICINE HAT ANNUAL HEAT MOISTURE INDEX
projected change per degree of global mean temperature change relative to 1980-2009 = 145 HMI UNITS</v>
      </c>
      <c r="DD10" s="3" t="str">
        <f>CONCATENATE(UPPER(DD1),CHAR(10),DD9)</f>
        <v>MEDICINE HAT SUMMER HEAT MOISTURE INDEX
projected change per degree of global mean temperature change relative to 1980-2009 = 260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-7.1163151100000004</v>
      </c>
      <c r="D2" s="5" t="s">
        <v>5</v>
      </c>
      <c r="E2" s="5" t="s">
        <v>5</v>
      </c>
      <c r="F2" s="5">
        <v>18.586305620000001</v>
      </c>
      <c r="G2" s="5" t="s">
        <v>5</v>
      </c>
      <c r="H2" s="5" t="s">
        <v>5</v>
      </c>
      <c r="I2" s="5">
        <v>17.011001459999999</v>
      </c>
      <c r="J2" s="5" t="s">
        <v>5</v>
      </c>
      <c r="K2" s="5" t="s">
        <v>5</v>
      </c>
      <c r="L2" s="5">
        <v>-8.3886427690000005</v>
      </c>
      <c r="M2" s="5" t="s">
        <v>5</v>
      </c>
      <c r="N2" s="5" t="s">
        <v>5</v>
      </c>
      <c r="O2" s="5">
        <v>19.911852280000002</v>
      </c>
      <c r="P2" s="5" t="s">
        <v>5</v>
      </c>
      <c r="Q2" s="5" t="s">
        <v>5</v>
      </c>
      <c r="R2" s="5">
        <v>-34.196551550000002</v>
      </c>
      <c r="S2" s="5" t="s">
        <v>5</v>
      </c>
      <c r="T2" s="5" t="s">
        <v>5</v>
      </c>
      <c r="U2" s="5">
        <v>27.11551725</v>
      </c>
      <c r="V2" s="5" t="s">
        <v>5</v>
      </c>
      <c r="W2" s="5" t="s">
        <v>5</v>
      </c>
      <c r="X2" s="5">
        <v>66.566666670000004</v>
      </c>
      <c r="Y2" s="5" t="s">
        <v>5</v>
      </c>
      <c r="Z2" s="5" t="s">
        <v>5</v>
      </c>
      <c r="AA2" s="5">
        <v>24.93333333</v>
      </c>
      <c r="AB2" s="5" t="s">
        <v>5</v>
      </c>
      <c r="AC2" s="5" t="s">
        <v>5</v>
      </c>
      <c r="AD2" s="5">
        <v>217.03333330000001</v>
      </c>
      <c r="AE2" s="5" t="s">
        <v>5</v>
      </c>
      <c r="AF2" s="5" t="s">
        <v>5</v>
      </c>
      <c r="AG2" s="5">
        <v>5.1333333330000004</v>
      </c>
      <c r="AH2" s="5" t="s">
        <v>5</v>
      </c>
      <c r="AI2" s="5" t="s">
        <v>5</v>
      </c>
      <c r="AJ2" s="5">
        <v>267.14285710000001</v>
      </c>
      <c r="AK2" s="5" t="s">
        <v>5</v>
      </c>
      <c r="AL2" s="5" t="s">
        <v>5</v>
      </c>
      <c r="AM2" s="5">
        <v>132.58620690000001</v>
      </c>
      <c r="AN2" s="5" t="s">
        <v>5</v>
      </c>
      <c r="AO2" s="5" t="s">
        <v>5</v>
      </c>
      <c r="AP2" s="5">
        <v>134.4642857</v>
      </c>
      <c r="AQ2" s="5" t="s">
        <v>5</v>
      </c>
      <c r="AR2" s="5" t="s">
        <v>5</v>
      </c>
      <c r="AS2" s="5">
        <v>90.629629629999997</v>
      </c>
      <c r="AT2" s="5" t="s">
        <v>5</v>
      </c>
      <c r="AU2" s="5" t="s">
        <v>5</v>
      </c>
      <c r="AV2" s="5">
        <v>269.85185189999999</v>
      </c>
      <c r="AW2" s="5" t="s">
        <v>5</v>
      </c>
      <c r="AX2" s="5" t="s">
        <v>5</v>
      </c>
      <c r="AY2" s="5">
        <v>180.2222222</v>
      </c>
      <c r="AZ2" s="5" t="s">
        <v>5</v>
      </c>
      <c r="BA2" s="5" t="s">
        <v>5</v>
      </c>
      <c r="BB2" s="5">
        <v>2969.9033279999999</v>
      </c>
      <c r="BC2" s="5" t="s">
        <v>5</v>
      </c>
      <c r="BD2" s="5" t="s">
        <v>5</v>
      </c>
      <c r="BE2" s="5">
        <v>1860.6499960000001</v>
      </c>
      <c r="BF2" s="5" t="s">
        <v>5</v>
      </c>
      <c r="BG2" s="5" t="s">
        <v>5</v>
      </c>
      <c r="BH2" s="5">
        <v>1670.9616699999999</v>
      </c>
      <c r="BI2" s="5" t="s">
        <v>5</v>
      </c>
      <c r="BJ2" s="5" t="s">
        <v>5</v>
      </c>
      <c r="BK2" s="5">
        <v>1491.1816610000001</v>
      </c>
      <c r="BL2" s="5" t="s">
        <v>5</v>
      </c>
      <c r="BM2" s="5" t="s">
        <v>5</v>
      </c>
      <c r="BN2" s="5">
        <v>1011.526664</v>
      </c>
      <c r="BO2" s="5" t="s">
        <v>5</v>
      </c>
      <c r="BP2" s="5" t="s">
        <v>5</v>
      </c>
      <c r="BQ2" s="5">
        <v>411.94666899999999</v>
      </c>
      <c r="BR2" s="5" t="s">
        <v>5</v>
      </c>
      <c r="BS2" s="5" t="s">
        <v>5</v>
      </c>
      <c r="BT2" s="5">
        <v>4224.4799800000001</v>
      </c>
      <c r="BU2" s="5" t="s">
        <v>5</v>
      </c>
      <c r="BV2" s="5" t="s">
        <v>5</v>
      </c>
      <c r="BW2" s="5">
        <v>2621.6391520000002</v>
      </c>
      <c r="BX2" s="5" t="s">
        <v>5</v>
      </c>
      <c r="BY2" s="5" t="s">
        <v>5</v>
      </c>
      <c r="BZ2" s="5">
        <v>132.4103446</v>
      </c>
      <c r="CA2" s="5" t="s">
        <v>5</v>
      </c>
      <c r="CB2" s="5" t="s">
        <v>5</v>
      </c>
      <c r="CC2" s="5">
        <v>159.18928639999999</v>
      </c>
      <c r="CD2" s="5" t="s">
        <v>5</v>
      </c>
      <c r="CE2" s="5" t="s">
        <v>5</v>
      </c>
      <c r="CF2" s="5">
        <v>174.23571440000001</v>
      </c>
      <c r="CG2" s="5" t="s">
        <v>5</v>
      </c>
      <c r="CH2" s="5" t="s">
        <v>5</v>
      </c>
      <c r="CI2" s="5">
        <v>33.049999970000002</v>
      </c>
      <c r="CJ2" s="5" t="s">
        <v>5</v>
      </c>
      <c r="CK2" s="5" t="s">
        <v>5</v>
      </c>
      <c r="CL2" s="5">
        <v>195.6551724</v>
      </c>
      <c r="CM2" s="5" t="s">
        <v>5</v>
      </c>
      <c r="CN2" s="5" t="s">
        <v>5</v>
      </c>
      <c r="CO2" s="5">
        <v>90.357142859999996</v>
      </c>
      <c r="CP2" s="5" t="s">
        <v>5</v>
      </c>
      <c r="CQ2" s="5" t="s">
        <v>5</v>
      </c>
      <c r="CR2" s="5">
        <v>74.733333329999994</v>
      </c>
      <c r="CS2" s="5" t="s">
        <v>5</v>
      </c>
      <c r="CT2" s="5" t="s">
        <v>5</v>
      </c>
      <c r="CU2" s="5">
        <v>1.1000000000000001</v>
      </c>
      <c r="CV2" s="5" t="s">
        <v>5</v>
      </c>
      <c r="CW2" s="5" t="s">
        <v>5</v>
      </c>
      <c r="CX2" s="5">
        <v>39.596838699999999</v>
      </c>
      <c r="CY2" s="5" t="s">
        <v>5</v>
      </c>
      <c r="CZ2" s="5" t="s">
        <v>5</v>
      </c>
      <c r="DA2" s="5">
        <v>144.94703630000001</v>
      </c>
      <c r="DB2" s="5" t="s">
        <v>5</v>
      </c>
      <c r="DC2" s="5" t="s">
        <v>5</v>
      </c>
      <c r="DD2" s="5">
        <v>260.24574200000001</v>
      </c>
      <c r="DE2" s="5" t="s">
        <v>5</v>
      </c>
    </row>
    <row r="3" spans="1:109">
      <c r="A3" s="5" t="s">
        <v>4</v>
      </c>
      <c r="B3" s="5">
        <v>0.579120686</v>
      </c>
      <c r="C3" s="5">
        <v>1.456537811</v>
      </c>
      <c r="D3" s="5">
        <v>2.333954935</v>
      </c>
      <c r="E3" s="5">
        <v>0.67728544899999998</v>
      </c>
      <c r="F3" s="5">
        <v>1.216308189</v>
      </c>
      <c r="G3" s="5">
        <v>1.7553309290000001</v>
      </c>
      <c r="H3" s="5">
        <v>0.71243800800000001</v>
      </c>
      <c r="I3" s="5">
        <v>1.151676385</v>
      </c>
      <c r="J3" s="5">
        <v>1.5909147610000001</v>
      </c>
      <c r="K3" s="5">
        <v>0.29197841699999999</v>
      </c>
      <c r="L3" s="5">
        <v>1.577568861</v>
      </c>
      <c r="M3" s="5">
        <v>2.8631593039999998</v>
      </c>
      <c r="N3" s="5">
        <v>0.63355084100000003</v>
      </c>
      <c r="O3" s="5">
        <v>1.223268011</v>
      </c>
      <c r="P3" s="5">
        <v>1.812985182</v>
      </c>
      <c r="Q3" s="5">
        <v>0.58443915800000001</v>
      </c>
      <c r="R3" s="5">
        <v>2.509655473</v>
      </c>
      <c r="S3" s="5">
        <v>4.4348717889999998</v>
      </c>
      <c r="T3" s="5">
        <v>0.63247593800000002</v>
      </c>
      <c r="U3" s="5">
        <v>1.405297324</v>
      </c>
      <c r="V3" s="5">
        <v>2.1781187100000001</v>
      </c>
      <c r="W3" s="5">
        <v>6.9770817039999997</v>
      </c>
      <c r="X3" s="5">
        <v>11.63166667</v>
      </c>
      <c r="Y3" s="5">
        <v>16.286251629999999</v>
      </c>
      <c r="Z3" s="5">
        <v>4.263097256</v>
      </c>
      <c r="AA3" s="5">
        <v>8.9733333329999994</v>
      </c>
      <c r="AB3" s="5">
        <v>13.68356941</v>
      </c>
      <c r="AC3" s="5">
        <v>-16.264765050000001</v>
      </c>
      <c r="AD3" s="5">
        <v>-11.74571429</v>
      </c>
      <c r="AE3" s="5">
        <v>-7.2266635240000001</v>
      </c>
      <c r="AF3" s="5">
        <v>-4.2296283539999999</v>
      </c>
      <c r="AG3" s="5">
        <v>-2.7742857139999999</v>
      </c>
      <c r="AH3" s="5">
        <v>-1.318943075</v>
      </c>
      <c r="AI3" s="5">
        <v>1.5615719379999999</v>
      </c>
      <c r="AJ3" s="5">
        <v>4.8571428570000004</v>
      </c>
      <c r="AK3" s="5">
        <v>8.1527137760000006</v>
      </c>
      <c r="AL3" s="5">
        <v>-10.0169447</v>
      </c>
      <c r="AM3" s="5">
        <v>-5.6938095239999997</v>
      </c>
      <c r="AN3" s="5">
        <v>-1.3706743429999999</v>
      </c>
      <c r="AO3" s="5">
        <v>4.6620612880000003</v>
      </c>
      <c r="AP3" s="5">
        <v>10.55095238</v>
      </c>
      <c r="AQ3" s="5">
        <v>16.43984347</v>
      </c>
      <c r="AR3" s="5">
        <v>-10.56173437</v>
      </c>
      <c r="AS3" s="5">
        <v>-5.473095238</v>
      </c>
      <c r="AT3" s="5">
        <v>-0.38445611000000002</v>
      </c>
      <c r="AU3" s="5">
        <v>1.144512567</v>
      </c>
      <c r="AV3" s="5">
        <v>4.6854761900000002</v>
      </c>
      <c r="AW3" s="5">
        <v>8.2264398140000008</v>
      </c>
      <c r="AX3" s="5">
        <v>5.3006302930000002</v>
      </c>
      <c r="AY3" s="5">
        <v>10.15857143</v>
      </c>
      <c r="AZ3" s="5">
        <v>15.016512560000001</v>
      </c>
      <c r="BA3" s="5">
        <v>182.63443409999999</v>
      </c>
      <c r="BB3" s="5">
        <v>287.75867840000001</v>
      </c>
      <c r="BC3" s="5">
        <v>392.88292269999999</v>
      </c>
      <c r="BD3" s="5">
        <v>146.7141024</v>
      </c>
      <c r="BE3" s="5">
        <v>234.1875895</v>
      </c>
      <c r="BF3" s="5">
        <v>321.66107649999998</v>
      </c>
      <c r="BG3" s="5">
        <v>139.61855069999999</v>
      </c>
      <c r="BH3" s="5">
        <v>223.55005919999999</v>
      </c>
      <c r="BI3" s="5">
        <v>307.48156779999999</v>
      </c>
      <c r="BJ3" s="5">
        <v>132.82291180000001</v>
      </c>
      <c r="BK3" s="5">
        <v>213.17305930000001</v>
      </c>
      <c r="BL3" s="5">
        <v>293.52320680000003</v>
      </c>
      <c r="BM3" s="5">
        <v>112.8476459</v>
      </c>
      <c r="BN3" s="5">
        <v>182.9306933</v>
      </c>
      <c r="BO3" s="5">
        <v>253.0137407</v>
      </c>
      <c r="BP3" s="5">
        <v>73.987636370000004</v>
      </c>
      <c r="BQ3" s="5">
        <v>127.365325</v>
      </c>
      <c r="BR3" s="5">
        <v>180.74301370000001</v>
      </c>
      <c r="BS3" s="5">
        <v>-506.04415230000001</v>
      </c>
      <c r="BT3" s="5">
        <v>-362.07638750000001</v>
      </c>
      <c r="BU3" s="5">
        <v>-218.10862270000001</v>
      </c>
      <c r="BV3" s="5">
        <v>184.54196339999999</v>
      </c>
      <c r="BW3" s="5">
        <v>308.3872877</v>
      </c>
      <c r="BX3" s="5">
        <v>432.23261200000002</v>
      </c>
      <c r="BY3" s="5">
        <v>2.3467096E-2</v>
      </c>
      <c r="BZ3" s="5">
        <v>0.12815236999999999</v>
      </c>
      <c r="CA3" s="5">
        <v>0.23283764300000001</v>
      </c>
      <c r="CB3" s="5">
        <v>-8.9589309000000006E-2</v>
      </c>
      <c r="CC3" s="5">
        <v>6.1749650000000003E-2</v>
      </c>
      <c r="CD3" s="5">
        <v>0.21308861000000001</v>
      </c>
      <c r="CE3" s="5">
        <v>-0.10042195199999999</v>
      </c>
      <c r="CF3" s="5">
        <v>3.0004996999999999E-2</v>
      </c>
      <c r="CG3" s="5">
        <v>0.16043194699999999</v>
      </c>
      <c r="CH3" s="5">
        <v>-1.6118333760000001</v>
      </c>
      <c r="CI3" s="5">
        <v>5.079311916</v>
      </c>
      <c r="CJ3" s="5">
        <v>11.77045721</v>
      </c>
      <c r="CK3" s="5">
        <v>-4.8656486030000003</v>
      </c>
      <c r="CL3" s="5">
        <v>-1.697619048</v>
      </c>
      <c r="CM3" s="5">
        <v>1.4704105080000001</v>
      </c>
      <c r="CN3" s="5">
        <v>-1.78708172</v>
      </c>
      <c r="CO3" s="5">
        <v>0.77500000000000002</v>
      </c>
      <c r="CP3" s="5">
        <v>3.33708172</v>
      </c>
      <c r="CQ3" s="5">
        <v>-3.4374963219999999</v>
      </c>
      <c r="CR3" s="5">
        <v>0.889285714</v>
      </c>
      <c r="CS3" s="5">
        <v>5.2160677499999997</v>
      </c>
      <c r="CT3" s="5">
        <v>-0.120953111</v>
      </c>
      <c r="CU3" s="5">
        <v>0.20785714299999999</v>
      </c>
      <c r="CV3" s="5">
        <v>0.53666739699999999</v>
      </c>
      <c r="CW3" s="5">
        <v>-0.201445447</v>
      </c>
      <c r="CX3" s="5">
        <v>-8.9863251000000005E-2</v>
      </c>
      <c r="CY3" s="5">
        <v>2.1718945999999999E-2</v>
      </c>
      <c r="CZ3" s="5">
        <v>-3.9889560049999999</v>
      </c>
      <c r="DA3" s="5">
        <v>-0.14292302900000001</v>
      </c>
      <c r="DB3" s="5">
        <v>3.7031099470000002</v>
      </c>
      <c r="DC3" s="5">
        <v>-24.292816770000002</v>
      </c>
      <c r="DD3" s="5">
        <v>11.449159699999999</v>
      </c>
      <c r="DE3" s="5">
        <v>47.191136159999999</v>
      </c>
    </row>
    <row r="4" spans="1:109">
      <c r="A4" s="5" t="s">
        <v>3</v>
      </c>
      <c r="B4" s="5">
        <v>0.90307355499999997</v>
      </c>
      <c r="C4" s="5">
        <v>2.047105266</v>
      </c>
      <c r="D4" s="5">
        <v>3.1911369760000001</v>
      </c>
      <c r="E4" s="5">
        <v>1.3885229910000001</v>
      </c>
      <c r="F4" s="5">
        <v>2.0956158540000001</v>
      </c>
      <c r="G4" s="5">
        <v>2.8027087169999998</v>
      </c>
      <c r="H4" s="5">
        <v>1.366599847</v>
      </c>
      <c r="I4" s="5">
        <v>1.965466586</v>
      </c>
      <c r="J4" s="5">
        <v>2.5643333240000001</v>
      </c>
      <c r="K4" s="5">
        <v>0.67302019199999996</v>
      </c>
      <c r="L4" s="5">
        <v>1.9823723579999999</v>
      </c>
      <c r="M4" s="5">
        <v>3.2917245249999998</v>
      </c>
      <c r="N4" s="5">
        <v>1.2488291739999999</v>
      </c>
      <c r="O4" s="5">
        <v>2.0942508449999999</v>
      </c>
      <c r="P4" s="5">
        <v>2.9396725149999998</v>
      </c>
      <c r="Q4" s="5">
        <v>1.220360989</v>
      </c>
      <c r="R4" s="5">
        <v>3.5398700829999998</v>
      </c>
      <c r="S4" s="5">
        <v>5.8593791770000001</v>
      </c>
      <c r="T4" s="5">
        <v>1.344635853</v>
      </c>
      <c r="U4" s="5">
        <v>2.406840769</v>
      </c>
      <c r="V4" s="5">
        <v>3.4690456840000001</v>
      </c>
      <c r="W4" s="5">
        <v>13.445737940000001</v>
      </c>
      <c r="X4" s="5">
        <v>20.41261905</v>
      </c>
      <c r="Y4" s="5">
        <v>27.379500149999998</v>
      </c>
      <c r="Z4" s="5">
        <v>10.42318115</v>
      </c>
      <c r="AA4" s="5">
        <v>17.097142860000002</v>
      </c>
      <c r="AB4" s="5">
        <v>23.771104569999999</v>
      </c>
      <c r="AC4" s="5">
        <v>-24.54770268</v>
      </c>
      <c r="AD4" s="5">
        <v>-19.06952381</v>
      </c>
      <c r="AE4" s="5">
        <v>-13.591344940000001</v>
      </c>
      <c r="AF4" s="5">
        <v>-5.7295280630000001</v>
      </c>
      <c r="AG4" s="5">
        <v>-3.602857143</v>
      </c>
      <c r="AH4" s="5">
        <v>-1.4761862219999999</v>
      </c>
      <c r="AI4" s="5">
        <v>5.9567104000000004</v>
      </c>
      <c r="AJ4" s="5">
        <v>8.888095238</v>
      </c>
      <c r="AK4" s="5">
        <v>11.81948008</v>
      </c>
      <c r="AL4" s="5">
        <v>-15.074915880000001</v>
      </c>
      <c r="AM4" s="5">
        <v>-9.9342857139999996</v>
      </c>
      <c r="AN4" s="5">
        <v>-4.7936555460000001</v>
      </c>
      <c r="AO4" s="5">
        <v>13.214508990000001</v>
      </c>
      <c r="AP4" s="5">
        <v>18.822380949999999</v>
      </c>
      <c r="AQ4" s="5">
        <v>24.430252920000001</v>
      </c>
      <c r="AR4" s="5">
        <v>-16.619553109999998</v>
      </c>
      <c r="AS4" s="5">
        <v>-9.7183333330000004</v>
      </c>
      <c r="AT4" s="5">
        <v>-2.8171135569999999</v>
      </c>
      <c r="AU4" s="5">
        <v>3.6953734420000002</v>
      </c>
      <c r="AV4" s="5">
        <v>8.1950000000000003</v>
      </c>
      <c r="AW4" s="5">
        <v>12.69462656</v>
      </c>
      <c r="AX4" s="5">
        <v>9.6381151949999992</v>
      </c>
      <c r="AY4" s="5">
        <v>17.91333333</v>
      </c>
      <c r="AZ4" s="5">
        <v>26.18855147</v>
      </c>
      <c r="BA4" s="5">
        <v>333.93878009999997</v>
      </c>
      <c r="BB4" s="5">
        <v>483.4649551</v>
      </c>
      <c r="BC4" s="5">
        <v>632.99113009999996</v>
      </c>
      <c r="BD4" s="5">
        <v>276.67593140000002</v>
      </c>
      <c r="BE4" s="5">
        <v>405.09843569999998</v>
      </c>
      <c r="BF4" s="5">
        <v>533.52094</v>
      </c>
      <c r="BG4" s="5">
        <v>264.92127240000002</v>
      </c>
      <c r="BH4" s="5">
        <v>388.58785979999999</v>
      </c>
      <c r="BI4" s="5">
        <v>512.25444709999999</v>
      </c>
      <c r="BJ4" s="5">
        <v>253.24343210000001</v>
      </c>
      <c r="BK4" s="5">
        <v>372.20187600000003</v>
      </c>
      <c r="BL4" s="5">
        <v>491.16031989999999</v>
      </c>
      <c r="BM4" s="5">
        <v>217.4942217</v>
      </c>
      <c r="BN4" s="5">
        <v>322.5016253</v>
      </c>
      <c r="BO4" s="5">
        <v>427.50902880000001</v>
      </c>
      <c r="BP4" s="5">
        <v>149.9015272</v>
      </c>
      <c r="BQ4" s="5">
        <v>231.12676740000001</v>
      </c>
      <c r="BR4" s="5">
        <v>312.35200750000001</v>
      </c>
      <c r="BS4" s="5">
        <v>-747.83012359999998</v>
      </c>
      <c r="BT4" s="5">
        <v>-546.52569870000002</v>
      </c>
      <c r="BU4" s="5">
        <v>-345.22127380000001</v>
      </c>
      <c r="BV4" s="5">
        <v>371.86903610000002</v>
      </c>
      <c r="BW4" s="5">
        <v>517.70716479999999</v>
      </c>
      <c r="BX4" s="5">
        <v>663.54529349999996</v>
      </c>
      <c r="BY4" s="5">
        <v>5.9897774000000001E-2</v>
      </c>
      <c r="BZ4" s="5">
        <v>0.17101331</v>
      </c>
      <c r="CA4" s="5">
        <v>0.28212884599999999</v>
      </c>
      <c r="CB4" s="5">
        <v>-2.2024642000000001E-2</v>
      </c>
      <c r="CC4" s="5">
        <v>0.11065545</v>
      </c>
      <c r="CD4" s="5">
        <v>0.24333554299999999</v>
      </c>
      <c r="CE4" s="5">
        <v>-8.2123733000000004E-2</v>
      </c>
      <c r="CF4" s="5">
        <v>3.8892662000000001E-2</v>
      </c>
      <c r="CG4" s="5">
        <v>0.15990905599999999</v>
      </c>
      <c r="CH4" s="5">
        <v>-0.85192832100000004</v>
      </c>
      <c r="CI4" s="5">
        <v>5.9322643709999996</v>
      </c>
      <c r="CJ4" s="5">
        <v>12.71645706</v>
      </c>
      <c r="CK4" s="5">
        <v>-6.1142732540000004</v>
      </c>
      <c r="CL4" s="5">
        <v>-2.7619047619999999</v>
      </c>
      <c r="CM4" s="5">
        <v>0.59046372999999996</v>
      </c>
      <c r="CN4" s="5">
        <v>-1.549042405</v>
      </c>
      <c r="CO4" s="5">
        <v>1.2773809519999999</v>
      </c>
      <c r="CP4" s="5">
        <v>4.1038043100000001</v>
      </c>
      <c r="CQ4" s="5">
        <v>-3.7925055030000001</v>
      </c>
      <c r="CR4" s="5">
        <v>1.4797619049999999</v>
      </c>
      <c r="CS4" s="5">
        <v>6.7520293120000003</v>
      </c>
      <c r="CT4" s="5">
        <v>4.8263944000000003E-2</v>
      </c>
      <c r="CU4" s="5">
        <v>0.362619048</v>
      </c>
      <c r="CV4" s="5">
        <v>0.67697415100000002</v>
      </c>
      <c r="CW4" s="5">
        <v>-0.23335840299999999</v>
      </c>
      <c r="CX4" s="5">
        <v>-0.103409867</v>
      </c>
      <c r="CY4" s="5">
        <v>2.6538668000000001E-2</v>
      </c>
      <c r="CZ4" s="5">
        <v>-3.4338147299999999</v>
      </c>
      <c r="DA4" s="5">
        <v>1.1434084289999999</v>
      </c>
      <c r="DB4" s="5">
        <v>5.7206315889999999</v>
      </c>
      <c r="DC4" s="5">
        <v>-14.65479202</v>
      </c>
      <c r="DD4" s="5">
        <v>10.920900100000001</v>
      </c>
      <c r="DE4" s="5">
        <v>36.496592229999997</v>
      </c>
    </row>
    <row r="5" spans="1:109">
      <c r="A5" s="5" t="s">
        <v>2</v>
      </c>
      <c r="B5" s="5">
        <v>2.0169784220000002</v>
      </c>
      <c r="C5" s="5">
        <v>3.1320853780000002</v>
      </c>
      <c r="D5" s="5">
        <v>4.2471923340000002</v>
      </c>
      <c r="E5" s="5">
        <v>2.3882196439999999</v>
      </c>
      <c r="F5" s="5">
        <v>3.1133032379999999</v>
      </c>
      <c r="G5" s="5">
        <v>3.8383868329999999</v>
      </c>
      <c r="H5" s="5">
        <v>2.239302092</v>
      </c>
      <c r="I5" s="5">
        <v>2.8919434000000002</v>
      </c>
      <c r="J5" s="5">
        <v>3.5445847079999999</v>
      </c>
      <c r="K5" s="5">
        <v>1.7227652899999999</v>
      </c>
      <c r="L5" s="5">
        <v>3.0973556549999999</v>
      </c>
      <c r="M5" s="5">
        <v>4.4719460199999999</v>
      </c>
      <c r="N5" s="5">
        <v>2.3478872420000001</v>
      </c>
      <c r="O5" s="5">
        <v>3.2201383020000001</v>
      </c>
      <c r="P5" s="5">
        <v>4.0923893619999996</v>
      </c>
      <c r="Q5" s="5">
        <v>3.1195479800000001</v>
      </c>
      <c r="R5" s="5">
        <v>5.3846401239999997</v>
      </c>
      <c r="S5" s="5">
        <v>7.6497322680000002</v>
      </c>
      <c r="T5" s="5">
        <v>2.3173155030000001</v>
      </c>
      <c r="U5" s="5">
        <v>3.4912197329999999</v>
      </c>
      <c r="V5" s="5">
        <v>4.6651239630000001</v>
      </c>
      <c r="W5" s="5">
        <v>21.312815700000002</v>
      </c>
      <c r="X5" s="5">
        <v>28.803095240000001</v>
      </c>
      <c r="Y5" s="5">
        <v>36.293374780000001</v>
      </c>
      <c r="Z5" s="5">
        <v>17.889245349999999</v>
      </c>
      <c r="AA5" s="5">
        <v>25.75904762</v>
      </c>
      <c r="AB5" s="5">
        <v>33.628849889999998</v>
      </c>
      <c r="AC5" s="5">
        <v>-33.245696989999999</v>
      </c>
      <c r="AD5" s="5">
        <v>-27.071904759999999</v>
      </c>
      <c r="AE5" s="5">
        <v>-20.898112529999999</v>
      </c>
      <c r="AF5" s="5">
        <v>-7.2114547809999996</v>
      </c>
      <c r="AG5" s="5">
        <v>-5.1147619049999999</v>
      </c>
      <c r="AH5" s="5">
        <v>-3.0180690289999998</v>
      </c>
      <c r="AI5" s="5">
        <v>9.8570786310000003</v>
      </c>
      <c r="AJ5" s="5">
        <v>12.516666669999999</v>
      </c>
      <c r="AK5" s="5">
        <v>15.176254699999999</v>
      </c>
      <c r="AL5" s="5">
        <v>-16.9540018</v>
      </c>
      <c r="AM5" s="5">
        <v>-12.00333333</v>
      </c>
      <c r="AN5" s="5">
        <v>-7.0526648659999998</v>
      </c>
      <c r="AO5" s="5">
        <v>18.787530690000001</v>
      </c>
      <c r="AP5" s="5">
        <v>24.52</v>
      </c>
      <c r="AQ5" s="5">
        <v>30.252469309999999</v>
      </c>
      <c r="AR5" s="5">
        <v>-21.610783170000001</v>
      </c>
      <c r="AS5" s="5">
        <v>-14.499285710000001</v>
      </c>
      <c r="AT5" s="5">
        <v>-7.3877882589999997</v>
      </c>
      <c r="AU5" s="5">
        <v>7.9662745060000004</v>
      </c>
      <c r="AV5" s="5">
        <v>11.804523809999999</v>
      </c>
      <c r="AW5" s="5">
        <v>15.64277311</v>
      </c>
      <c r="AX5" s="5">
        <v>18.65273436</v>
      </c>
      <c r="AY5" s="5">
        <v>26.303809520000001</v>
      </c>
      <c r="AZ5" s="5">
        <v>33.95488469</v>
      </c>
      <c r="BA5" s="5">
        <v>560.67262259999995</v>
      </c>
      <c r="BB5" s="5">
        <v>723.85606029999997</v>
      </c>
      <c r="BC5" s="5">
        <v>887.03949790000001</v>
      </c>
      <c r="BD5" s="5">
        <v>462.34389979999997</v>
      </c>
      <c r="BE5" s="5">
        <v>605.57059579999998</v>
      </c>
      <c r="BF5" s="5">
        <v>748.79729180000004</v>
      </c>
      <c r="BG5" s="5">
        <v>442.52179059999997</v>
      </c>
      <c r="BH5" s="5">
        <v>581.04817849999995</v>
      </c>
      <c r="BI5" s="5">
        <v>719.57456630000001</v>
      </c>
      <c r="BJ5" s="5">
        <v>422.71011829999998</v>
      </c>
      <c r="BK5" s="5">
        <v>556.77533589999996</v>
      </c>
      <c r="BL5" s="5">
        <v>690.84055339999998</v>
      </c>
      <c r="BM5" s="5">
        <v>364.2779367</v>
      </c>
      <c r="BN5" s="5">
        <v>484.21285540000002</v>
      </c>
      <c r="BO5" s="5">
        <v>604.14777419999996</v>
      </c>
      <c r="BP5" s="5">
        <v>263.81291979999997</v>
      </c>
      <c r="BQ5" s="5">
        <v>354.46693499999998</v>
      </c>
      <c r="BR5" s="5">
        <v>445.12095019999998</v>
      </c>
      <c r="BS5" s="5">
        <v>-993.47034550000001</v>
      </c>
      <c r="BT5" s="5">
        <v>-790.23674200000005</v>
      </c>
      <c r="BU5" s="5">
        <v>-587.00313849999998</v>
      </c>
      <c r="BV5" s="5">
        <v>572.14183720000005</v>
      </c>
      <c r="BW5" s="5">
        <v>743.11643170000002</v>
      </c>
      <c r="BX5" s="5">
        <v>914.09102619999999</v>
      </c>
      <c r="BY5" s="5">
        <v>8.7094254999999995E-2</v>
      </c>
      <c r="BZ5" s="5">
        <v>0.20273886099999999</v>
      </c>
      <c r="CA5" s="5">
        <v>0.31838346699999998</v>
      </c>
      <c r="CB5" s="5">
        <v>-1.8362106999999999E-2</v>
      </c>
      <c r="CC5" s="5">
        <v>0.12994379</v>
      </c>
      <c r="CD5" s="5">
        <v>0.27824968700000002</v>
      </c>
      <c r="CE5" s="5">
        <v>-8.3779084000000004E-2</v>
      </c>
      <c r="CF5" s="5">
        <v>6.7380934000000003E-2</v>
      </c>
      <c r="CG5" s="5">
        <v>0.21854095300000001</v>
      </c>
      <c r="CH5" s="5">
        <v>-0.44106724600000002</v>
      </c>
      <c r="CI5" s="5">
        <v>7.4797405149999996</v>
      </c>
      <c r="CJ5" s="5">
        <v>15.400548280000001</v>
      </c>
      <c r="CK5" s="5">
        <v>-6.7138303920000002</v>
      </c>
      <c r="CL5" s="5">
        <v>-2.9976190479999998</v>
      </c>
      <c r="CM5" s="5">
        <v>0.71859229700000005</v>
      </c>
      <c r="CN5" s="5">
        <v>-2.3941833080000001</v>
      </c>
      <c r="CO5" s="5">
        <v>1.0845238100000001</v>
      </c>
      <c r="CP5" s="5">
        <v>4.5632309270000002</v>
      </c>
      <c r="CQ5" s="5">
        <v>-3.8569416250000002</v>
      </c>
      <c r="CR5" s="5">
        <v>1.996428571</v>
      </c>
      <c r="CS5" s="5">
        <v>7.8497987680000003</v>
      </c>
      <c r="CT5" s="5">
        <v>-1.4559719E-2</v>
      </c>
      <c r="CU5" s="5">
        <v>0.36499999999999999</v>
      </c>
      <c r="CV5" s="5">
        <v>0.74455971899999995</v>
      </c>
      <c r="CW5" s="5">
        <v>-0.28484547700000001</v>
      </c>
      <c r="CX5" s="5">
        <v>-0.15976273999999999</v>
      </c>
      <c r="CY5" s="5">
        <v>-3.4680003000000001E-2</v>
      </c>
      <c r="CZ5" s="5">
        <v>-2.7419499919999999</v>
      </c>
      <c r="DA5" s="5">
        <v>3.1193281439999998</v>
      </c>
      <c r="DB5" s="5">
        <v>8.9806062789999999</v>
      </c>
      <c r="DC5" s="5">
        <v>-20.379341069999999</v>
      </c>
      <c r="DD5" s="5">
        <v>23.34949645</v>
      </c>
      <c r="DE5" s="5">
        <v>67.078333970000003</v>
      </c>
    </row>
    <row r="6" spans="1:109">
      <c r="A6" s="5" t="s">
        <v>1</v>
      </c>
      <c r="B6" s="5">
        <v>3.3259202960000001</v>
      </c>
      <c r="C6" s="5">
        <v>4.7146369799999999</v>
      </c>
      <c r="D6" s="5">
        <v>6.1033536640000001</v>
      </c>
      <c r="E6" s="5">
        <v>3.782813027</v>
      </c>
      <c r="F6" s="5">
        <v>4.814896794</v>
      </c>
      <c r="G6" s="5">
        <v>5.8469805619999997</v>
      </c>
      <c r="H6" s="5">
        <v>3.4705505479999998</v>
      </c>
      <c r="I6" s="5">
        <v>4.4195435339999998</v>
      </c>
      <c r="J6" s="5">
        <v>5.3685365210000002</v>
      </c>
      <c r="K6" s="5">
        <v>2.9577954289999999</v>
      </c>
      <c r="L6" s="5">
        <v>4.8605286579999998</v>
      </c>
      <c r="M6" s="5">
        <v>6.7632618869999996</v>
      </c>
      <c r="N6" s="5">
        <v>3.8350258230000001</v>
      </c>
      <c r="O6" s="5">
        <v>5.0365993170000003</v>
      </c>
      <c r="P6" s="5">
        <v>6.2381728110000001</v>
      </c>
      <c r="Q6" s="5">
        <v>5.9436630299999997</v>
      </c>
      <c r="R6" s="5">
        <v>8.7689276639999996</v>
      </c>
      <c r="S6" s="5">
        <v>11.5941923</v>
      </c>
      <c r="T6" s="5">
        <v>4.1235483979999996</v>
      </c>
      <c r="U6" s="5">
        <v>5.4320364559999996</v>
      </c>
      <c r="V6" s="5">
        <v>6.7405245130000004</v>
      </c>
      <c r="W6" s="5">
        <v>34.113550400000001</v>
      </c>
      <c r="X6" s="5">
        <v>42.557559519999998</v>
      </c>
      <c r="Y6" s="5">
        <v>51.001568640000002</v>
      </c>
      <c r="Z6" s="5">
        <v>30.91973136</v>
      </c>
      <c r="AA6" s="5">
        <v>40.79049603</v>
      </c>
      <c r="AB6" s="5">
        <v>50.661260710000001</v>
      </c>
      <c r="AC6" s="5">
        <v>-48.524465470000003</v>
      </c>
      <c r="AD6" s="5">
        <v>-41.110099210000001</v>
      </c>
      <c r="AE6" s="5">
        <v>-33.695732939999999</v>
      </c>
      <c r="AF6" s="5">
        <v>-8.2576885149999999</v>
      </c>
      <c r="AG6" s="5">
        <v>-6.5175892859999998</v>
      </c>
      <c r="AH6" s="5">
        <v>-4.7774900569999996</v>
      </c>
      <c r="AI6" s="5">
        <v>12.73055151</v>
      </c>
      <c r="AJ6" s="5">
        <v>17.21125992</v>
      </c>
      <c r="AK6" s="5">
        <v>21.691968330000002</v>
      </c>
      <c r="AL6" s="5">
        <v>-24.575000429999999</v>
      </c>
      <c r="AM6" s="5">
        <v>-17.30303571</v>
      </c>
      <c r="AN6" s="5">
        <v>-10.031071000000001</v>
      </c>
      <c r="AO6" s="5">
        <v>25.294264160000001</v>
      </c>
      <c r="AP6" s="5">
        <v>34.514295629999999</v>
      </c>
      <c r="AQ6" s="5">
        <v>43.734327110000002</v>
      </c>
      <c r="AR6" s="5">
        <v>-32.825363830000001</v>
      </c>
      <c r="AS6" s="5">
        <v>-24.72031746</v>
      </c>
      <c r="AT6" s="5">
        <v>-16.61527109</v>
      </c>
      <c r="AU6" s="5">
        <v>11.706184589999999</v>
      </c>
      <c r="AV6" s="5">
        <v>16.703184520000001</v>
      </c>
      <c r="AW6" s="5">
        <v>21.700184449999998</v>
      </c>
      <c r="AX6" s="5">
        <v>32.551294689999999</v>
      </c>
      <c r="AY6" s="5">
        <v>41.423501979999998</v>
      </c>
      <c r="AZ6" s="5">
        <v>50.295709279999997</v>
      </c>
      <c r="BA6" s="5">
        <v>908.2207009</v>
      </c>
      <c r="BB6" s="5">
        <v>1129.6938729999999</v>
      </c>
      <c r="BC6" s="5">
        <v>1351.1670449999999</v>
      </c>
      <c r="BD6" s="5">
        <v>761.67301669999995</v>
      </c>
      <c r="BE6" s="5">
        <v>952.87960940000005</v>
      </c>
      <c r="BF6" s="5">
        <v>1144.086202</v>
      </c>
      <c r="BG6" s="5">
        <v>730.57835580000005</v>
      </c>
      <c r="BH6" s="5">
        <v>915.75227180000002</v>
      </c>
      <c r="BI6" s="5">
        <v>1100.9261879999999</v>
      </c>
      <c r="BJ6" s="5">
        <v>699.61911380000004</v>
      </c>
      <c r="BK6" s="5">
        <v>878.81277520000003</v>
      </c>
      <c r="BL6" s="5">
        <v>1058.006437</v>
      </c>
      <c r="BM6" s="5">
        <v>606.73342520000006</v>
      </c>
      <c r="BN6" s="5">
        <v>768.41625769999996</v>
      </c>
      <c r="BO6" s="5">
        <v>930.09909019999998</v>
      </c>
      <c r="BP6" s="5">
        <v>445.7211183</v>
      </c>
      <c r="BQ6" s="5">
        <v>575.17919129999996</v>
      </c>
      <c r="BR6" s="5">
        <v>704.6372642</v>
      </c>
      <c r="BS6" s="5">
        <v>-1387.4998680000001</v>
      </c>
      <c r="BT6" s="5">
        <v>-1155.523242</v>
      </c>
      <c r="BU6" s="5">
        <v>-923.54661620000002</v>
      </c>
      <c r="BV6" s="5">
        <v>933.25523850000002</v>
      </c>
      <c r="BW6" s="5">
        <v>1140.6996079999999</v>
      </c>
      <c r="BX6" s="5">
        <v>1348.1439780000001</v>
      </c>
      <c r="BY6" s="5">
        <v>0.19796939799999999</v>
      </c>
      <c r="BZ6" s="5">
        <v>0.33508379199999999</v>
      </c>
      <c r="CA6" s="5">
        <v>0.47219818600000002</v>
      </c>
      <c r="CB6" s="5">
        <v>1.5286375E-2</v>
      </c>
      <c r="CC6" s="5">
        <v>0.19489910999999999</v>
      </c>
      <c r="CD6" s="5">
        <v>0.37451184500000001</v>
      </c>
      <c r="CE6" s="5">
        <v>-9.9374981000000001E-2</v>
      </c>
      <c r="CF6" s="5">
        <v>7.5427391999999996E-2</v>
      </c>
      <c r="CG6" s="5">
        <v>0.25022976400000002</v>
      </c>
      <c r="CH6" s="5">
        <v>2.6485667959999999</v>
      </c>
      <c r="CI6" s="5">
        <v>10.401726650000001</v>
      </c>
      <c r="CJ6" s="5">
        <v>18.1548865</v>
      </c>
      <c r="CK6" s="5">
        <v>-10.080941899999999</v>
      </c>
      <c r="CL6" s="5">
        <v>-5.354315476</v>
      </c>
      <c r="CM6" s="5">
        <v>-0.62768904800000003</v>
      </c>
      <c r="CN6" s="5">
        <v>-0.76202166699999996</v>
      </c>
      <c r="CO6" s="5">
        <v>2.4441964289999998</v>
      </c>
      <c r="CP6" s="5">
        <v>5.6504145240000003</v>
      </c>
      <c r="CQ6" s="5">
        <v>-2.350332157</v>
      </c>
      <c r="CR6" s="5">
        <v>3.0181051590000001</v>
      </c>
      <c r="CS6" s="5">
        <v>8.3865424740000005</v>
      </c>
      <c r="CT6" s="5">
        <v>0.132101466</v>
      </c>
      <c r="CU6" s="5">
        <v>0.54376984100000003</v>
      </c>
      <c r="CV6" s="5">
        <v>0.95543821699999998</v>
      </c>
      <c r="CW6" s="5">
        <v>-0.343123016</v>
      </c>
      <c r="CX6" s="5">
        <v>-0.22912591099999999</v>
      </c>
      <c r="CY6" s="5">
        <v>-0.115128806</v>
      </c>
      <c r="CZ6" s="5">
        <v>-1.8465189719999999</v>
      </c>
      <c r="DA6" s="5">
        <v>4.2454796659999996</v>
      </c>
      <c r="DB6" s="5">
        <v>10.337478300000001</v>
      </c>
      <c r="DC6" s="5">
        <v>-6.364580728</v>
      </c>
      <c r="DD6" s="5">
        <v>31.772269009999999</v>
      </c>
      <c r="DE6" s="5">
        <v>69.909118750000005</v>
      </c>
    </row>
    <row r="7" spans="1:109">
      <c r="A7" s="5" t="s">
        <v>0</v>
      </c>
      <c r="B7" s="5">
        <v>4.8103230349999997</v>
      </c>
      <c r="C7" s="5">
        <v>6.2252587989999997</v>
      </c>
      <c r="D7" s="5">
        <v>7.6401945619999996</v>
      </c>
      <c r="E7" s="5">
        <v>5.6415698780000003</v>
      </c>
      <c r="F7" s="5">
        <v>6.8729036829999997</v>
      </c>
      <c r="G7" s="5">
        <v>8.1042374880000008</v>
      </c>
      <c r="H7" s="5">
        <v>5.1559041219999999</v>
      </c>
      <c r="I7" s="5">
        <v>6.2649422069999998</v>
      </c>
      <c r="J7" s="5">
        <v>7.3739802919999997</v>
      </c>
      <c r="K7" s="5">
        <v>4.5852939209999999</v>
      </c>
      <c r="L7" s="5">
        <v>5.722133844</v>
      </c>
      <c r="M7" s="5">
        <v>6.8589737670000002</v>
      </c>
      <c r="N7" s="5">
        <v>5.7907665079999999</v>
      </c>
      <c r="O7" s="5">
        <v>7.2718843360000003</v>
      </c>
      <c r="P7" s="5">
        <v>8.7530021649999998</v>
      </c>
      <c r="Q7" s="5">
        <v>8.0069377720000006</v>
      </c>
      <c r="R7" s="5">
        <v>10.90616831</v>
      </c>
      <c r="S7" s="5">
        <v>13.80539885</v>
      </c>
      <c r="T7" s="5">
        <v>6.1854937919999999</v>
      </c>
      <c r="U7" s="5">
        <v>7.6373252410000001</v>
      </c>
      <c r="V7" s="5">
        <v>9.0891566909999995</v>
      </c>
      <c r="W7" s="5">
        <v>48.044805510000003</v>
      </c>
      <c r="X7" s="5">
        <v>56.727298189999999</v>
      </c>
      <c r="Y7" s="5">
        <v>65.409790869999995</v>
      </c>
      <c r="Z7" s="5">
        <v>47.480803139999999</v>
      </c>
      <c r="AA7" s="5">
        <v>58.264807740000002</v>
      </c>
      <c r="AB7" s="5">
        <v>69.048812339999998</v>
      </c>
      <c r="AC7" s="5">
        <v>-60.613971749999997</v>
      </c>
      <c r="AD7" s="5">
        <v>-53.05556404</v>
      </c>
      <c r="AE7" s="5">
        <v>-45.497156339999997</v>
      </c>
      <c r="AF7" s="5">
        <v>-8.2798030469999997</v>
      </c>
      <c r="AG7" s="5">
        <v>-6.9437059669999996</v>
      </c>
      <c r="AH7" s="5">
        <v>-5.6076088869999996</v>
      </c>
      <c r="AI7" s="5">
        <v>19.018868449999999</v>
      </c>
      <c r="AJ7" s="5">
        <v>23.242042269999999</v>
      </c>
      <c r="AK7" s="5">
        <v>27.465216089999998</v>
      </c>
      <c r="AL7" s="5">
        <v>-29.831672390000001</v>
      </c>
      <c r="AM7" s="5">
        <v>-20.962728120000001</v>
      </c>
      <c r="AN7" s="5">
        <v>-12.093783849999999</v>
      </c>
      <c r="AO7" s="5">
        <v>35.316905980000001</v>
      </c>
      <c r="AP7" s="5">
        <v>44.20477039</v>
      </c>
      <c r="AQ7" s="5">
        <v>53.09263481</v>
      </c>
      <c r="AR7" s="5">
        <v>-44.198644369999997</v>
      </c>
      <c r="AS7" s="5">
        <v>-32.982191659999998</v>
      </c>
      <c r="AT7" s="5">
        <v>-21.76573896</v>
      </c>
      <c r="AU7" s="5">
        <v>16.879528260000001</v>
      </c>
      <c r="AV7" s="5">
        <v>22.470987180000002</v>
      </c>
      <c r="AW7" s="5">
        <v>28.06244611</v>
      </c>
      <c r="AX7" s="5">
        <v>46.190050370000002</v>
      </c>
      <c r="AY7" s="5">
        <v>55.45317885</v>
      </c>
      <c r="AZ7" s="5">
        <v>64.716307330000006</v>
      </c>
      <c r="BA7" s="5">
        <v>1359.9982070000001</v>
      </c>
      <c r="BB7" s="5">
        <v>1580.199901</v>
      </c>
      <c r="BC7" s="5">
        <v>1800.4015939999999</v>
      </c>
      <c r="BD7" s="5">
        <v>1159.2932290000001</v>
      </c>
      <c r="BE7" s="5">
        <v>1352.1111109999999</v>
      </c>
      <c r="BF7" s="5">
        <v>1544.9289940000001</v>
      </c>
      <c r="BG7" s="5">
        <v>1116.8060029999999</v>
      </c>
      <c r="BH7" s="5">
        <v>1303.8572590000001</v>
      </c>
      <c r="BI7" s="5">
        <v>1490.9085150000001</v>
      </c>
      <c r="BJ7" s="5">
        <v>1074.3004739999999</v>
      </c>
      <c r="BK7" s="5">
        <v>1255.7334920000001</v>
      </c>
      <c r="BL7" s="5">
        <v>1437.1665089999999</v>
      </c>
      <c r="BM7" s="5">
        <v>945.80447719999995</v>
      </c>
      <c r="BN7" s="5">
        <v>1111.5842270000001</v>
      </c>
      <c r="BO7" s="5">
        <v>1277.363977</v>
      </c>
      <c r="BP7" s="5">
        <v>717.18913259999999</v>
      </c>
      <c r="BQ7" s="5">
        <v>859.22256179999999</v>
      </c>
      <c r="BR7" s="5">
        <v>1001.255991</v>
      </c>
      <c r="BS7" s="5">
        <v>-1701.0050490000001</v>
      </c>
      <c r="BT7" s="5">
        <v>-1476.811833</v>
      </c>
      <c r="BU7" s="5">
        <v>-1252.618618</v>
      </c>
      <c r="BV7" s="5">
        <v>1374.6168740000001</v>
      </c>
      <c r="BW7" s="5">
        <v>1535.8888919999999</v>
      </c>
      <c r="BX7" s="5">
        <v>1697.1609100000001</v>
      </c>
      <c r="BY7" s="5">
        <v>0.255840385</v>
      </c>
      <c r="BZ7" s="5">
        <v>0.41824190100000003</v>
      </c>
      <c r="CA7" s="5">
        <v>0.580643417</v>
      </c>
      <c r="CB7" s="5">
        <v>-8.7824105999999999E-2</v>
      </c>
      <c r="CC7" s="5">
        <v>0.15386066900000001</v>
      </c>
      <c r="CD7" s="5">
        <v>0.395545445</v>
      </c>
      <c r="CE7" s="5">
        <v>-0.19388884100000001</v>
      </c>
      <c r="CF7" s="5">
        <v>9.1693859999999999E-3</v>
      </c>
      <c r="CG7" s="5">
        <v>0.21222761300000001</v>
      </c>
      <c r="CH7" s="5">
        <v>1.707870443</v>
      </c>
      <c r="CI7" s="5">
        <v>11.576302650000001</v>
      </c>
      <c r="CJ7" s="5">
        <v>21.44473485</v>
      </c>
      <c r="CK7" s="5">
        <v>-10.983431169999999</v>
      </c>
      <c r="CL7" s="5">
        <v>-5.1510907389999998</v>
      </c>
      <c r="CM7" s="5">
        <v>0.68124969000000002</v>
      </c>
      <c r="CN7" s="5">
        <v>1.850812871</v>
      </c>
      <c r="CO7" s="5">
        <v>5.2302775659999998</v>
      </c>
      <c r="CP7" s="5">
        <v>8.6097422600000009</v>
      </c>
      <c r="CQ7" s="5">
        <v>-6.6522108390000003</v>
      </c>
      <c r="CR7" s="5">
        <v>-0.11016891600000001</v>
      </c>
      <c r="CS7" s="5">
        <v>6.4318730070000001</v>
      </c>
      <c r="CT7" s="5">
        <v>0.26311726000000002</v>
      </c>
      <c r="CU7" s="5">
        <v>0.71275783000000004</v>
      </c>
      <c r="CV7" s="5">
        <v>1.1623984009999999</v>
      </c>
      <c r="CW7" s="5">
        <v>-0.40550551299999998</v>
      </c>
      <c r="CX7" s="5">
        <v>-0.28315407599999998</v>
      </c>
      <c r="CY7" s="5">
        <v>-0.16080264</v>
      </c>
      <c r="CZ7" s="5">
        <v>0.29671085400000002</v>
      </c>
      <c r="DA7" s="5">
        <v>8.1665019720000007</v>
      </c>
      <c r="DB7" s="5">
        <v>16.036293090000001</v>
      </c>
      <c r="DC7" s="5">
        <v>-3.258060231</v>
      </c>
      <c r="DD7" s="5">
        <v>70.650869830000005</v>
      </c>
      <c r="DE7" s="5">
        <v>144.5597999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2018-02-22T20:19:45Z</dcterms:modified>
</cp:coreProperties>
</file>