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7" i="2" l="1"/>
  <c r="AG6" i="2"/>
  <c r="AG5" i="2"/>
  <c r="AG4" i="2"/>
  <c r="AY2" i="2"/>
  <c r="AY9" i="2"/>
  <c r="AP2" i="2"/>
  <c r="AP9" i="2"/>
  <c r="AG2" i="2"/>
  <c r="AH5" i="2"/>
  <c r="AH7" i="2"/>
  <c r="AH6" i="2"/>
  <c r="AF7" i="2"/>
  <c r="AF6" i="2"/>
  <c r="AD2" i="2"/>
  <c r="AD9" i="2"/>
  <c r="X2" i="2"/>
  <c r="X9" i="2"/>
  <c r="X1" i="2"/>
  <c r="U2" i="2"/>
  <c r="U9" i="2"/>
  <c r="R2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V2" i="2"/>
  <c r="AV9" i="2"/>
  <c r="AS2" i="2"/>
  <c r="AS9" i="2"/>
  <c r="AM2" i="2"/>
  <c r="AM9" i="2"/>
  <c r="AJ2" i="2"/>
  <c r="AJ9" i="2"/>
  <c r="AG9" i="2"/>
  <c r="AA2" i="2"/>
  <c r="AA9" i="2"/>
  <c r="O2" i="2"/>
  <c r="O9" i="2"/>
  <c r="L2" i="2"/>
  <c r="L9" i="2"/>
  <c r="I2" i="2"/>
  <c r="I9" i="2"/>
  <c r="F2" i="2"/>
  <c r="F9" i="2"/>
  <c r="C2" i="2"/>
  <c r="C9" i="2"/>
  <c r="DD1" i="2"/>
  <c r="DD10" i="2"/>
  <c r="DA1" i="2"/>
  <c r="DA10" i="2"/>
  <c r="CX1" i="2"/>
  <c r="CX10" i="2"/>
  <c r="CU1" i="2"/>
  <c r="CU10" i="2"/>
  <c r="CR1" i="2"/>
  <c r="CR10" i="2"/>
  <c r="CO1" i="2"/>
  <c r="CO10" i="2"/>
  <c r="CL1" i="2"/>
  <c r="CL10" i="2"/>
  <c r="CI1" i="2"/>
  <c r="CI10" i="2"/>
  <c r="CF1" i="2"/>
  <c r="CF10" i="2"/>
  <c r="CC1" i="2"/>
  <c r="CC10" i="2"/>
  <c r="BZ1" i="2"/>
  <c r="BZ10" i="2"/>
  <c r="BW1" i="2"/>
  <c r="BW10" i="2"/>
  <c r="BT1" i="2"/>
  <c r="BT10" i="2"/>
  <c r="BQ1" i="2"/>
  <c r="BQ10" i="2"/>
  <c r="BN1" i="2"/>
  <c r="BN10" i="2"/>
  <c r="BK1" i="2"/>
  <c r="BK10" i="2"/>
  <c r="BH1" i="2"/>
  <c r="BH10" i="2"/>
  <c r="BE1" i="2"/>
  <c r="BE10" i="2"/>
  <c r="BB1" i="2"/>
  <c r="BB10" i="2"/>
  <c r="AY1" i="2"/>
  <c r="AY10" i="2"/>
  <c r="AV1" i="2"/>
  <c r="AV10" i="2"/>
  <c r="AS1" i="2"/>
  <c r="AS10" i="2"/>
  <c r="AP1" i="2"/>
  <c r="AP10" i="2"/>
  <c r="AM1" i="2"/>
  <c r="AM10" i="2"/>
  <c r="AJ1" i="2"/>
  <c r="AJ10" i="2"/>
  <c r="AG1" i="2"/>
  <c r="AG10" i="2"/>
  <c r="AD1" i="2"/>
  <c r="AD10" i="2"/>
  <c r="AA1" i="2"/>
  <c r="AA10" i="2"/>
  <c r="X10" i="2"/>
  <c r="U1" i="2"/>
  <c r="U10" i="2"/>
  <c r="R1" i="2"/>
  <c r="R10" i="2"/>
  <c r="O1" i="2"/>
  <c r="O10" i="2"/>
  <c r="L1" i="2"/>
  <c r="L10" i="2"/>
  <c r="I1" i="2"/>
  <c r="I10" i="2"/>
  <c r="F1" i="2"/>
  <c r="F10" i="2"/>
  <c r="C1" i="2"/>
  <c r="C10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<sst xmlns="http://schemas.openxmlformats.org/spreadsheetml/2006/main" count="225" uniqueCount="127">
  <si>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</si>
  <si>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</si>
  <si>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</si>
  <si>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</si>
  <si>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</si>
  <si>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</si>
  <si>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</si>
  <si>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</si>
  <si>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</si>
  <si>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</si>
  <si>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</si>
  <si>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</si>
  <si>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</si>
  <si>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</si>
  <si>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</si>
  <si>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</si>
  <si>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</si>
  <si>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</si>
  <si>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</si>
  <si>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</si>
  <si>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</si>
  <si>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</si>
  <si>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</si>
  <si>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</si>
  <si>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</si>
  <si>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</si>
  <si>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</si>
  <si>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</si>
  <si>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</si>
  <si>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</si>
  <si>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</si>
  <si>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</si>
  <si>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</si>
  <si>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</si>
  <si>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</si>
  <si>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</si>
  <si>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</si>
  <si>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</si>
  <si>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</si>
  <si>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</si>
  <si>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</si>
  <si>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</si>
  <si>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</si>
  <si>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</si>
  <si>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</si>
  <si>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</si>
  <si>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</si>
  <si>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</si>
  <si>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</si>
  <si>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</si>
  <si>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</si>
  <si>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</si>
  <si>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</si>
  <si>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</si>
  <si>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</si>
  <si>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</si>
  <si>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</si>
  <si>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</si>
  <si>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</si>
  <si>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</si>
  <si>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</si>
  <si>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</si>
  <si>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</si>
  <si>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</si>
  <si>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</si>
  <si>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</si>
  <si>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</si>
  <si>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</si>
  <si>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</si>
  <si>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</si>
  <si>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</si>
  <si>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</si>
  <si>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</si>
  <si>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</si>
  <si>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</si>
  <si>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</si>
  <si>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</si>
  <si>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</si>
  <si>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</si>
  <si>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</si>
  <si>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</si>
  <si>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</si>
  <si>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</si>
  <si>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</si>
  <si>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</si>
  <si>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</si>
  <si>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</si>
  <si>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</si>
  <si>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</si>
  <si>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</si>
  <si>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</si>
  <si>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</si>
  <si>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</si>
  <si>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</si>
  <si>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</si>
  <si>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</si>
  <si>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</si>
  <si>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</si>
  <si>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</si>
  <si>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</si>
  <si>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</si>
  <si>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</si>
  <si>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</si>
  <si>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</si>
  <si>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</si>
  <si>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</si>
  <si>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</si>
  <si>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</si>
  <si>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</si>
  <si>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</si>
  <si>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</si>
  <si>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</si>
  <si>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</si>
  <si>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</si>
  <si>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</si>
  <si>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</si>
  <si>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</si>
  <si>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</si>
  <si>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</si>
  <si>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</si>
  <si>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</si>
  <si>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</si>
  <si>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</si>
  <si>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st day of the year</t>
  </si>
  <si>
    <t>%</t>
  </si>
  <si>
    <t>HMI UNITS</t>
  </si>
  <si>
    <t>Banff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</si>
</sst>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  <xf numFmtId="0" fontId="5" fillId="0" borderId="0" xfId="0" applyFont="1"/>
  </cellXfs>
  <cellStyles count="6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BANFF AVERAGE WINTER (DEC-FEB) TEMPERATURE 
projected change per degree of global mean temperature change relative to 1980-2009 = -7.8oC</c:v>
            </c:pt>
          </c:strCache>
        </c:strRef>
      </c:tx>
      <c:layout>
        <c:manualLayout>
          <c:xMode val="edge"/>
          <c:yMode val="edge"/>
          <c:x val="0.15550735994808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0.590331614</c:v>
                  </c:pt>
                  <c:pt idx="1">
                    <c:v>0.915871602</c:v>
                  </c:pt>
                  <c:pt idx="2">
                    <c:v>1.095582022</c:v>
                  </c:pt>
                  <c:pt idx="3">
                    <c:v>1.192546473</c:v>
                  </c:pt>
                  <c:pt idx="4">
                    <c:v>1.252894919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0.590331613</c:v>
                  </c:pt>
                  <c:pt idx="1">
                    <c:v>0.915871602</c:v>
                  </c:pt>
                  <c:pt idx="2">
                    <c:v>1.095582022</c:v>
                  </c:pt>
                  <c:pt idx="3">
                    <c:v>1.192546472</c:v>
                  </c:pt>
                  <c:pt idx="4">
                    <c:v>1.252894919999999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1.257591648</c:v>
                </c:pt>
                <c:pt idx="1">
                  <c:v>1.830241476</c:v>
                </c:pt>
                <c:pt idx="2">
                  <c:v>2.774195422</c:v>
                </c:pt>
                <c:pt idx="3">
                  <c:v>4.249264831</c:v>
                </c:pt>
                <c:pt idx="4">
                  <c:v>5.525894112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746280"/>
        <c:axId val="-1950743368"/>
      </c:barChart>
      <c:catAx>
        <c:axId val="-1950746280"/>
        <c:scaling>
          <c:orientation val="minMax"/>
        </c:scaling>
        <c:delete val="0"/>
        <c:axPos val="b"/>
        <c:majorTickMark val="out"/>
        <c:minorTickMark val="none"/>
        <c:tickLblPos val="nextTo"/>
        <c:crossAx val="-1950743368"/>
        <c:crosses val="autoZero"/>
        <c:auto val="1"/>
        <c:lblAlgn val="ctr"/>
        <c:lblOffset val="100"/>
        <c:noMultiLvlLbl val="0"/>
      </c:catAx>
      <c:valAx>
        <c:axId val="-195074336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74628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BANFF DAYS BELOW 5C
projected change per degree of global mean temperature change relative to 1980-2009 = 204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7.33360403</c:v>
                  </c:pt>
                  <c:pt idx="1">
                    <c:v>9.002108579999998</c:v>
                  </c:pt>
                  <c:pt idx="2">
                    <c:v>9.63298469</c:v>
                  </c:pt>
                  <c:pt idx="3">
                    <c:v>11.65556649</c:v>
                  </c:pt>
                  <c:pt idx="4">
                    <c:v>10.46744835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7.333604039999999</c:v>
                  </c:pt>
                  <c:pt idx="1">
                    <c:v>9.002108580000001</c:v>
                  </c:pt>
                  <c:pt idx="2">
                    <c:v>9.632984689999993</c:v>
                  </c:pt>
                  <c:pt idx="3">
                    <c:v>11.65556649</c:v>
                  </c:pt>
                  <c:pt idx="4">
                    <c:v>10.46744835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-18.7552381</c:v>
                </c:pt>
                <c:pt idx="1">
                  <c:v>-29.73857143</c:v>
                </c:pt>
                <c:pt idx="2">
                  <c:v>-43.21238095</c:v>
                </c:pt>
                <c:pt idx="3">
                  <c:v>-64.46907738</c:v>
                </c:pt>
                <c:pt idx="4">
                  <c:v>-82.59522112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70254104"/>
        <c:axId val="-1970251192"/>
      </c:barChart>
      <c:catAx>
        <c:axId val="-1970254104"/>
        <c:scaling>
          <c:orientation val="minMax"/>
        </c:scaling>
        <c:delete val="0"/>
        <c:axPos val="b"/>
        <c:majorTickMark val="none"/>
        <c:minorTickMark val="none"/>
        <c:tickLblPos val="low"/>
        <c:crossAx val="-1970251192"/>
        <c:crosses val="autoZero"/>
        <c:auto val="1"/>
        <c:lblAlgn val="ctr"/>
        <c:lblOffset val="100"/>
        <c:noMultiLvlLbl val="0"/>
      </c:catAx>
      <c:valAx>
        <c:axId val="-1970251192"/>
        <c:scaling>
          <c:orientation val="minMax"/>
          <c:min val="-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70254104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BANFF DAYS BELOW -30C
projected change per degree of global mean temperature change relative to 1980-2009 = 3.5 days</c:v>
            </c:pt>
          </c:strCache>
        </c:strRef>
      </c:tx>
      <c:layout>
        <c:manualLayout>
          <c:xMode val="edge"/>
          <c:yMode val="edge"/>
          <c:x val="0.170315052906021"/>
          <c:y val="0.0239607639233539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1.201520698</c:v>
                  </c:pt>
                  <c:pt idx="1">
                    <c:v>1.768589905</c:v>
                  </c:pt>
                  <c:pt idx="2">
                    <c:v>1.939874055</c:v>
                  </c:pt>
                  <c:pt idx="3">
                    <c:v>1.562305802</c:v>
                  </c:pt>
                  <c:pt idx="4">
                    <c:v>1.0642301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1.201520698</c:v>
                  </c:pt>
                  <c:pt idx="1">
                    <c:v>1.768589905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-2.2</c:v>
                </c:pt>
                <c:pt idx="1">
                  <c:v>-2.857142857</c:v>
                </c:pt>
                <c:pt idx="2">
                  <c:v>-3.466666667</c:v>
                </c:pt>
                <c:pt idx="3">
                  <c:v>-3.466666667</c:v>
                </c:pt>
                <c:pt idx="4">
                  <c:v>-3.466666667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4662120"/>
        <c:axId val="-1964665288"/>
      </c:barChart>
      <c:catAx>
        <c:axId val="-1964662120"/>
        <c:scaling>
          <c:orientation val="minMax"/>
        </c:scaling>
        <c:delete val="0"/>
        <c:axPos val="b"/>
        <c:majorTickMark val="none"/>
        <c:minorTickMark val="none"/>
        <c:tickLblPos val="low"/>
        <c:crossAx val="-1964665288"/>
        <c:crosses val="autoZero"/>
        <c:auto val="1"/>
        <c:lblAlgn val="ctr"/>
        <c:lblOffset val="100"/>
        <c:noMultiLvlLbl val="0"/>
      </c:catAx>
      <c:valAx>
        <c:axId val="-1964665288"/>
        <c:scaling>
          <c:orientation val="minMax"/>
          <c:min val="-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4662120"/>
        <c:crosses val="autoZero"/>
        <c:crossBetween val="between"/>
        <c:majorUnit val="1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BANFF DATE OF FIRST FREEZE IN FALL
projected change per degree of global mean temperature change relative to 1980-2009 = 253st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6.808747081</c:v>
                  </c:pt>
                  <c:pt idx="1">
                    <c:v>7.942880349</c:v>
                  </c:pt>
                  <c:pt idx="2">
                    <c:v>8.005725279999998</c:v>
                  </c:pt>
                  <c:pt idx="3">
                    <c:v>8.739411410000002</c:v>
                  </c:pt>
                  <c:pt idx="4">
                    <c:v>7.748984350000004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6.808747078000001</c:v>
                  </c:pt>
                  <c:pt idx="1">
                    <c:v>7.942880359999998</c:v>
                  </c:pt>
                  <c:pt idx="2">
                    <c:v>8.00572529</c:v>
                  </c:pt>
                  <c:pt idx="3">
                    <c:v>8.739411410000002</c:v>
                  </c:pt>
                  <c:pt idx="4">
                    <c:v>7.748984350000001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9.756904762</c:v>
                </c:pt>
                <c:pt idx="1">
                  <c:v>15.35928571</c:v>
                </c:pt>
                <c:pt idx="2">
                  <c:v>20.68785714</c:v>
                </c:pt>
                <c:pt idx="3">
                  <c:v>29.84291667</c:v>
                </c:pt>
                <c:pt idx="4">
                  <c:v>35.49646889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4606584"/>
        <c:axId val="-1964604456"/>
      </c:barChart>
      <c:catAx>
        <c:axId val="-19646065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4604456"/>
        <c:crosses val="autoZero"/>
        <c:auto val="1"/>
        <c:lblAlgn val="ctr"/>
        <c:lblOffset val="100"/>
        <c:noMultiLvlLbl val="0"/>
      </c:catAx>
      <c:valAx>
        <c:axId val="-1964604456"/>
        <c:scaling>
          <c:orientation val="minMax"/>
          <c:max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4606584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BANFF DATE OF LAST FREEZE IN SPRING
projected change per degree of global mean temperature change relative to 1980-2009 = 150st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4.866887884</c:v>
                  </c:pt>
                  <c:pt idx="1">
                    <c:v>4.880862179999999</c:v>
                  </c:pt>
                  <c:pt idx="2">
                    <c:v>6.068361530000001</c:v>
                  </c:pt>
                  <c:pt idx="3">
                    <c:v>9.30136932</c:v>
                  </c:pt>
                  <c:pt idx="4">
                    <c:v>10.19717474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4.866887885</c:v>
                  </c:pt>
                  <c:pt idx="1">
                    <c:v>4.880862179000001</c:v>
                  </c:pt>
                  <c:pt idx="2">
                    <c:v>6.06836152</c:v>
                  </c:pt>
                  <c:pt idx="3">
                    <c:v>9.301369330000003</c:v>
                  </c:pt>
                  <c:pt idx="4">
                    <c:v>10.19717473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-9.755714286</c:v>
                </c:pt>
                <c:pt idx="1">
                  <c:v>-14.51047619</c:v>
                </c:pt>
                <c:pt idx="2">
                  <c:v>-21.08190476</c:v>
                </c:pt>
                <c:pt idx="3">
                  <c:v>-32.65665675</c:v>
                </c:pt>
                <c:pt idx="4">
                  <c:v>-39.40467702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4487928"/>
        <c:axId val="-1964485800"/>
      </c:barChart>
      <c:catAx>
        <c:axId val="-19644879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4485800"/>
        <c:crosses val="autoZero"/>
        <c:auto val="1"/>
        <c:lblAlgn val="ctr"/>
        <c:lblOffset val="100"/>
        <c:noMultiLvlLbl val="0"/>
      </c:catAx>
      <c:valAx>
        <c:axId val="-1964485800"/>
        <c:scaling>
          <c:orientation val="minMax"/>
          <c:max val="0.0"/>
          <c:min val="-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448792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BANFF LENGTH OF FROST-FREE SEASON
projected change per degree of global mean temperature change relative to 1980-2009 = 102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9.259121140000001</c:v>
                  </c:pt>
                  <c:pt idx="1">
                    <c:v>10.22383261</c:v>
                  </c:pt>
                  <c:pt idx="2">
                    <c:v>11.62664161</c:v>
                  </c:pt>
                  <c:pt idx="3">
                    <c:v>15.32785672000001</c:v>
                  </c:pt>
                  <c:pt idx="4">
                    <c:v>14.54236542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9.259121129999997</c:v>
                  </c:pt>
                  <c:pt idx="1">
                    <c:v>10.22383262</c:v>
                  </c:pt>
                  <c:pt idx="2">
                    <c:v>11.62664162</c:v>
                  </c:pt>
                  <c:pt idx="3">
                    <c:v>15.32785672</c:v>
                  </c:pt>
                  <c:pt idx="4">
                    <c:v>14.54236542000001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19.51261905</c:v>
                </c:pt>
                <c:pt idx="1">
                  <c:v>29.8697619</c:v>
                </c:pt>
                <c:pt idx="2">
                  <c:v>41.7697619</c:v>
                </c:pt>
                <c:pt idx="3">
                  <c:v>62.49957341</c:v>
                </c:pt>
                <c:pt idx="4">
                  <c:v>74.90114591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4945080"/>
        <c:axId val="-1964827272"/>
      </c:barChart>
      <c:catAx>
        <c:axId val="-19649450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4827272"/>
        <c:crosses val="autoZero"/>
        <c:auto val="1"/>
        <c:lblAlgn val="ctr"/>
        <c:lblOffset val="100"/>
        <c:noMultiLvlLbl val="0"/>
      </c:catAx>
      <c:valAx>
        <c:axId val="-1964827272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494508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BANFF START OF GROWING SEASON
projected change per degree of global mean temperature change relative to 1980-2009 = 111st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6.559474298</c:v>
                  </c:pt>
                  <c:pt idx="1">
                    <c:v>8.384902700000001</c:v>
                  </c:pt>
                  <c:pt idx="2">
                    <c:v>7.807493049999998</c:v>
                  </c:pt>
                  <c:pt idx="3">
                    <c:v>8.137134089999996</c:v>
                  </c:pt>
                  <c:pt idx="4">
                    <c:v>9.052478699999994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6.559474303</c:v>
                  </c:pt>
                  <c:pt idx="1">
                    <c:v>8.384902704999998</c:v>
                  </c:pt>
                  <c:pt idx="2">
                    <c:v>7.807493050000001</c:v>
                  </c:pt>
                  <c:pt idx="3">
                    <c:v>8.137134100000001</c:v>
                  </c:pt>
                  <c:pt idx="4">
                    <c:v>9.052478700000001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-8.896904762</c:v>
                </c:pt>
                <c:pt idx="1">
                  <c:v>-12.43261905</c:v>
                </c:pt>
                <c:pt idx="2">
                  <c:v>-18.96595238</c:v>
                </c:pt>
                <c:pt idx="3">
                  <c:v>-31.25945437</c:v>
                </c:pt>
                <c:pt idx="4">
                  <c:v>-41.25896783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4230328"/>
        <c:axId val="-1964812552"/>
      </c:barChart>
      <c:catAx>
        <c:axId val="-19642303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4812552"/>
        <c:crosses val="autoZero"/>
        <c:auto val="1"/>
        <c:lblAlgn val="ctr"/>
        <c:lblOffset val="100"/>
        <c:noMultiLvlLbl val="0"/>
      </c:catAx>
      <c:valAx>
        <c:axId val="-1964812552"/>
        <c:scaling>
          <c:orientation val="minMax"/>
          <c:max val="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423032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BANFF END OF GROWING SEASON 
projected change per degree of global mean temperature change relative to 1980-2009 = 262st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4.398723111</c:v>
                  </c:pt>
                  <c:pt idx="1">
                    <c:v>5.349816454</c:v>
                  </c:pt>
                  <c:pt idx="2">
                    <c:v>6.392312320000002</c:v>
                  </c:pt>
                  <c:pt idx="3">
                    <c:v>6.796142449999998</c:v>
                  </c:pt>
                  <c:pt idx="4">
                    <c:v>7.30167273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4.39872311</c:v>
                  </c:pt>
                  <c:pt idx="1">
                    <c:v>5.349816459999999</c:v>
                  </c:pt>
                  <c:pt idx="2">
                    <c:v>6.392312319999998</c:v>
                  </c:pt>
                  <c:pt idx="3">
                    <c:v>6.796142459999999</c:v>
                  </c:pt>
                  <c:pt idx="4">
                    <c:v>7.301672720000002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6.53</c:v>
                </c:pt>
                <c:pt idx="1">
                  <c:v>11.56095238</c:v>
                </c:pt>
                <c:pt idx="2">
                  <c:v>17.35857143</c:v>
                </c:pt>
                <c:pt idx="3">
                  <c:v>25.50366071</c:v>
                </c:pt>
                <c:pt idx="4">
                  <c:v>31.04728801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4980920"/>
        <c:axId val="-1964977976"/>
      </c:barChart>
      <c:catAx>
        <c:axId val="-196498092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4977976"/>
        <c:crosses val="autoZero"/>
        <c:auto val="1"/>
        <c:lblAlgn val="ctr"/>
        <c:lblOffset val="100"/>
        <c:noMultiLvlLbl val="0"/>
      </c:catAx>
      <c:valAx>
        <c:axId val="-1964977976"/>
        <c:scaling>
          <c:orientation val="minMax"/>
          <c:max val="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498092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BANFF LENGTH OF GROWING SEASON 
projected change per degree of global mean temperature change relative to 1980-2009 = 152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7.340771910999999</c:v>
                  </c:pt>
                  <c:pt idx="1">
                    <c:v>9.38288001</c:v>
                  </c:pt>
                  <c:pt idx="2">
                    <c:v>8.062257350000002</c:v>
                  </c:pt>
                  <c:pt idx="3">
                    <c:v>7.979680609999995</c:v>
                  </c:pt>
                  <c:pt idx="4">
                    <c:v>9.350058310000008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7.340771910000001</c:v>
                  </c:pt>
                  <c:pt idx="1">
                    <c:v>9.382880009999997</c:v>
                  </c:pt>
                  <c:pt idx="2">
                    <c:v>8.062257339999995</c:v>
                  </c:pt>
                  <c:pt idx="3">
                    <c:v>7.979680609999995</c:v>
                  </c:pt>
                  <c:pt idx="4">
                    <c:v>9.350058309999994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15.42690476</c:v>
                </c:pt>
                <c:pt idx="1">
                  <c:v>23.99357143</c:v>
                </c:pt>
                <c:pt idx="2">
                  <c:v>36.32452381</c:v>
                </c:pt>
                <c:pt idx="3">
                  <c:v>56.76311508</c:v>
                </c:pt>
                <c:pt idx="4">
                  <c:v>72.30625584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197176"/>
        <c:axId val="-1963194232"/>
      </c:barChart>
      <c:catAx>
        <c:axId val="-196319717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194232"/>
        <c:crosses val="autoZero"/>
        <c:auto val="1"/>
        <c:lblAlgn val="ctr"/>
        <c:lblOffset val="100"/>
        <c:noMultiLvlLbl val="0"/>
      </c:catAx>
      <c:valAx>
        <c:axId val="-1963194232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197176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BANFF DEGREE-DAYS ABOVE 0C
projected change per degree of global mean temperature change relative to 1980-2009 = 1526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92.54347300000003</c:v>
                  </c:pt>
                  <c:pt idx="1">
                    <c:v>121.8589976</c:v>
                  </c:pt>
                  <c:pt idx="2">
                    <c:v>127.7144648999999</c:v>
                  </c:pt>
                  <c:pt idx="3">
                    <c:v>177.2482209</c:v>
                  </c:pt>
                  <c:pt idx="4">
                    <c:v>212.6847749999999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92.54347299999995</c:v>
                  </c:pt>
                  <c:pt idx="1">
                    <c:v>121.8589976</c:v>
                  </c:pt>
                  <c:pt idx="2">
                    <c:v>127.7144649000001</c:v>
                  </c:pt>
                  <c:pt idx="3">
                    <c:v>177.2482219999999</c:v>
                  </c:pt>
                  <c:pt idx="4">
                    <c:v>212.6847740000001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262.7017094</c:v>
                </c:pt>
                <c:pt idx="1">
                  <c:v>444.8016748</c:v>
                </c:pt>
                <c:pt idx="2">
                  <c:v>665.7698415</c:v>
                </c:pt>
                <c:pt idx="3">
                  <c:v>1047.119841</c:v>
                </c:pt>
                <c:pt idx="4">
                  <c:v>1462.648493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500664"/>
        <c:axId val="-1963497720"/>
      </c:barChart>
      <c:catAx>
        <c:axId val="-196350066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497720"/>
        <c:crosses val="autoZero"/>
        <c:auto val="1"/>
        <c:lblAlgn val="ctr"/>
        <c:lblOffset val="100"/>
        <c:noMultiLvlLbl val="0"/>
      </c:catAx>
      <c:valAx>
        <c:axId val="-1963497720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50066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BANFF DEGREE-DAYS ABOVE 5C
projected change per degree of global mean temperature change relative to 1980-2009 = 803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73.4998879</c:v>
                  </c:pt>
                  <c:pt idx="1">
                    <c:v>104.4522673</c:v>
                  </c:pt>
                  <c:pt idx="2">
                    <c:v>114.7418942</c:v>
                  </c:pt>
                  <c:pt idx="3">
                    <c:v>165.8620381000001</c:v>
                  </c:pt>
                  <c:pt idx="4">
                    <c:v>196.8929236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73.49988779999998</c:v>
                  </c:pt>
                  <c:pt idx="1">
                    <c:v>104.4522673</c:v>
                  </c:pt>
                  <c:pt idx="2">
                    <c:v>114.7418941</c:v>
                  </c:pt>
                  <c:pt idx="3">
                    <c:v>165.8620381</c:v>
                  </c:pt>
                  <c:pt idx="4">
                    <c:v>196.8929230000001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196.9769545</c:v>
                </c:pt>
                <c:pt idx="1">
                  <c:v>342.6072193</c:v>
                </c:pt>
                <c:pt idx="2">
                  <c:v>517.8190926</c:v>
                </c:pt>
                <c:pt idx="3">
                  <c:v>823.8919203</c:v>
                </c:pt>
                <c:pt idx="4">
                  <c:v>1173.891394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94778280"/>
        <c:axId val="-1970202408"/>
      </c:barChart>
      <c:catAx>
        <c:axId val="-19947782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70202408"/>
        <c:crosses val="autoZero"/>
        <c:auto val="1"/>
        <c:lblAlgn val="ctr"/>
        <c:lblOffset val="100"/>
        <c:noMultiLvlLbl val="0"/>
      </c:catAx>
      <c:valAx>
        <c:axId val="-197020240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9477828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BANFF AVERAGE SUMMER (JUN-AUG) TEMPERATURE 
projected change per degree of global mean temperature change relative to 1980-2009 = 14.1oC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0.511791875</c:v>
                  </c:pt>
                  <c:pt idx="1">
                    <c:v>0.692022325</c:v>
                  </c:pt>
                  <c:pt idx="2">
                    <c:v>0.656317379</c:v>
                  </c:pt>
                  <c:pt idx="3">
                    <c:v>1.065655824</c:v>
                  </c:pt>
                  <c:pt idx="4">
                    <c:v>1.472105904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0.511791874</c:v>
                  </c:pt>
                  <c:pt idx="1">
                    <c:v>0.692022325</c:v>
                  </c:pt>
                  <c:pt idx="2">
                    <c:v>0.65631738</c:v>
                  </c:pt>
                  <c:pt idx="3">
                    <c:v>1.065655824</c:v>
                  </c:pt>
                  <c:pt idx="4">
                    <c:v>1.472105903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1.207071816</c:v>
                </c:pt>
                <c:pt idx="1">
                  <c:v>2.053188931</c:v>
                </c:pt>
                <c:pt idx="2">
                  <c:v>3.05700113</c:v>
                </c:pt>
                <c:pt idx="3">
                  <c:v>4.698842995</c:v>
                </c:pt>
                <c:pt idx="4">
                  <c:v>6.612764993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701272"/>
        <c:axId val="-1950698296"/>
      </c:barChart>
      <c:catAx>
        <c:axId val="-195070127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50698296"/>
        <c:crosses val="autoZero"/>
        <c:auto val="1"/>
        <c:lblAlgn val="ctr"/>
        <c:lblOffset val="100"/>
        <c:noMultiLvlLbl val="0"/>
      </c:catAx>
      <c:valAx>
        <c:axId val="-1950698296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70127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BANFF DEGREE-DAYS ABOVE 6C
projected change per degree of global mean temperature change relative to 1980-2009 = 686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69.163222</c:v>
                  </c:pt>
                  <c:pt idx="1">
                    <c:v>100.593854</c:v>
                  </c:pt>
                  <c:pt idx="2">
                    <c:v>110.9393825</c:v>
                  </c:pt>
                  <c:pt idx="3">
                    <c:v>162.0213032</c:v>
                  </c:pt>
                  <c:pt idx="4">
                    <c:v>194.3344959999999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69.16322200000001</c:v>
                  </c:pt>
                  <c:pt idx="1">
                    <c:v>100.593854</c:v>
                  </c:pt>
                  <c:pt idx="2">
                    <c:v>110.9393825</c:v>
                  </c:pt>
                  <c:pt idx="3">
                    <c:v>162.0213033</c:v>
                  </c:pt>
                  <c:pt idx="4">
                    <c:v>194.3344950000001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184.0548591</c:v>
                </c:pt>
                <c:pt idx="1">
                  <c:v>321.6022642</c:v>
                </c:pt>
                <c:pt idx="2">
                  <c:v>487.4759553</c:v>
                </c:pt>
                <c:pt idx="3">
                  <c:v>777.8308505</c:v>
                </c:pt>
                <c:pt idx="4">
                  <c:v>1113.855159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571272"/>
        <c:axId val="-1970208872"/>
      </c:barChart>
      <c:catAx>
        <c:axId val="-19695712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70208872"/>
        <c:crosses val="autoZero"/>
        <c:auto val="1"/>
        <c:lblAlgn val="ctr"/>
        <c:lblOffset val="100"/>
        <c:noMultiLvlLbl val="0"/>
      </c:catAx>
      <c:valAx>
        <c:axId val="-197020887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5712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BANFF DEGREE-DAYS ABOVE 7C
projected change per degree of global mean temperature change relative to 1980-2009 = 579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64.9311636</c:v>
                  </c:pt>
                  <c:pt idx="1">
                    <c:v>96.82320839999997</c:v>
                  </c:pt>
                  <c:pt idx="2">
                    <c:v>106.7510851</c:v>
                  </c:pt>
                  <c:pt idx="3">
                    <c:v>157.4011749</c:v>
                  </c:pt>
                  <c:pt idx="4">
                    <c:v>191.9042044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64.9311635</c:v>
                  </c:pt>
                  <c:pt idx="1">
                    <c:v>96.82320850000002</c:v>
                  </c:pt>
                  <c:pt idx="2">
                    <c:v>106.7510852</c:v>
                  </c:pt>
                  <c:pt idx="3">
                    <c:v>157.4011748</c:v>
                  </c:pt>
                  <c:pt idx="4">
                    <c:v>191.9042039999999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170.9493818</c:v>
                </c:pt>
                <c:pt idx="1">
                  <c:v>300.3952399</c:v>
                </c:pt>
                <c:pt idx="2">
                  <c:v>456.9260429</c:v>
                </c:pt>
                <c:pt idx="3">
                  <c:v>731.6022019</c:v>
                </c:pt>
                <c:pt idx="4">
                  <c:v>1053.428122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4540216"/>
        <c:axId val="-1954537272"/>
      </c:barChart>
      <c:catAx>
        <c:axId val="-1954540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4537272"/>
        <c:crosses val="autoZero"/>
        <c:auto val="1"/>
        <c:lblAlgn val="ctr"/>
        <c:lblOffset val="100"/>
        <c:noMultiLvlLbl val="0"/>
      </c:catAx>
      <c:valAx>
        <c:axId val="-1954537272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4540216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BANFF DEGREE-DAYS ABOVE 10C
projected change per degree of global mean temperature change relative to 1980-2009 = 311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53.05710506000001</c:v>
                  </c:pt>
                  <c:pt idx="1">
                    <c:v>84.11263259999998</c:v>
                  </c:pt>
                  <c:pt idx="2">
                    <c:v>90.78178739999998</c:v>
                  </c:pt>
                  <c:pt idx="3">
                    <c:v>139.5170738</c:v>
                  </c:pt>
                  <c:pt idx="4">
                    <c:v>182.4650439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53.05710499999998</c:v>
                  </c:pt>
                  <c:pt idx="1">
                    <c:v>84.11263259999998</c:v>
                  </c:pt>
                  <c:pt idx="2">
                    <c:v>90.78178739999998</c:v>
                  </c:pt>
                  <c:pt idx="3">
                    <c:v>139.5170739</c:v>
                  </c:pt>
                  <c:pt idx="4">
                    <c:v>182.4650438000001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130.0167149</c:v>
                </c:pt>
                <c:pt idx="1">
                  <c:v>233.4874276</c:v>
                </c:pt>
                <c:pt idx="2">
                  <c:v>361.8349139</c:v>
                </c:pt>
                <c:pt idx="3">
                  <c:v>589.7491358</c:v>
                </c:pt>
                <c:pt idx="4">
                  <c:v>868.0141612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70219128"/>
        <c:axId val="-1970216184"/>
      </c:barChart>
      <c:catAx>
        <c:axId val="-19702191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70216184"/>
        <c:crosses val="autoZero"/>
        <c:auto val="1"/>
        <c:lblAlgn val="ctr"/>
        <c:lblOffset val="100"/>
        <c:noMultiLvlLbl val="0"/>
      </c:catAx>
      <c:valAx>
        <c:axId val="-1970216184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702191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BANFF DEGREE-DAYS ABOVE 15C
projected change per degree of global mean temperature change relative to 1980-2009 = 58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27.17161242</c:v>
                  </c:pt>
                  <c:pt idx="1">
                    <c:v>49.21798812</c:v>
                  </c:pt>
                  <c:pt idx="2">
                    <c:v>55.57246869999999</c:v>
                  </c:pt>
                  <c:pt idx="3">
                    <c:v>98.63878169999998</c:v>
                  </c:pt>
                  <c:pt idx="4">
                    <c:v>150.1665732999999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27.17161241</c:v>
                  </c:pt>
                  <c:pt idx="1">
                    <c:v>49.21798810000001</c:v>
                  </c:pt>
                  <c:pt idx="2">
                    <c:v>55.57246880000002</c:v>
                  </c:pt>
                  <c:pt idx="3">
                    <c:v>98.63878169999998</c:v>
                  </c:pt>
                  <c:pt idx="4">
                    <c:v>150.1665734000001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56.55229184</c:v>
                </c:pt>
                <c:pt idx="1">
                  <c:v>110.1811597</c:v>
                </c:pt>
                <c:pt idx="2">
                  <c:v>182.3131187</c:v>
                </c:pt>
                <c:pt idx="3">
                  <c:v>324.2857881</c:v>
                </c:pt>
                <c:pt idx="4">
                  <c:v>522.8837775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401160"/>
        <c:axId val="-1950398216"/>
      </c:barChart>
      <c:catAx>
        <c:axId val="-19504011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0398216"/>
        <c:crosses val="autoZero"/>
        <c:auto val="1"/>
        <c:lblAlgn val="ctr"/>
        <c:lblOffset val="100"/>
        <c:noMultiLvlLbl val="0"/>
      </c:catAx>
      <c:valAx>
        <c:axId val="-1950398216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40116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BANFF HEATING DEGREE-DAYS BELOW 18C
projected change per degree of global mean temperature change relative to 1980-2009 = 3698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139.6159658999999</c:v>
                  </c:pt>
                  <c:pt idx="1">
                    <c:v>182.0966228000001</c:v>
                  </c:pt>
                  <c:pt idx="2">
                    <c:v>188.4069488999999</c:v>
                  </c:pt>
                  <c:pt idx="3">
                    <c:v>199.558822</c:v>
                  </c:pt>
                  <c:pt idx="4">
                    <c:v>204.031286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139.6159659</c:v>
                  </c:pt>
                  <c:pt idx="1">
                    <c:v>182.0966227</c:v>
                  </c:pt>
                  <c:pt idx="2">
                    <c:v>188.4069486000001</c:v>
                  </c:pt>
                  <c:pt idx="3">
                    <c:v>199.5588220000002</c:v>
                  </c:pt>
                  <c:pt idx="4">
                    <c:v>204.031285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-409.5613321</c:v>
                </c:pt>
                <c:pt idx="1">
                  <c:v>-640.2253986</c:v>
                </c:pt>
                <c:pt idx="2">
                  <c:v>-926.6839081</c:v>
                </c:pt>
                <c:pt idx="3">
                  <c:v>-1374.803141</c:v>
                </c:pt>
                <c:pt idx="4">
                  <c:v>-1751.834738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1110856"/>
        <c:axId val="-1951129016"/>
      </c:barChart>
      <c:catAx>
        <c:axId val="-195111085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1129016"/>
        <c:crosses val="autoZero"/>
        <c:auto val="1"/>
        <c:lblAlgn val="ctr"/>
        <c:lblOffset val="100"/>
        <c:noMultiLvlLbl val="0"/>
      </c:catAx>
      <c:valAx>
        <c:axId val="-1951129016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1110856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BANFF CORN HEAT UNITS
projected change per degree of global mean temperature change relative to 1980-2009 = 1147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133.1948073</c:v>
                  </c:pt>
                  <c:pt idx="1">
                    <c:v>176.6789218</c:v>
                  </c:pt>
                  <c:pt idx="2">
                    <c:v>191.4284638</c:v>
                  </c:pt>
                  <c:pt idx="3">
                    <c:v>251.0392834999999</c:v>
                  </c:pt>
                  <c:pt idx="4">
                    <c:v>242.7938219999999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133.1948072</c:v>
                  </c:pt>
                  <c:pt idx="1">
                    <c:v>176.6789217</c:v>
                  </c:pt>
                  <c:pt idx="2">
                    <c:v>191.4284639000001</c:v>
                  </c:pt>
                  <c:pt idx="3">
                    <c:v>251.0392830000001</c:v>
                  </c:pt>
                  <c:pt idx="4">
                    <c:v>242.7938220000001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316.2921499</c:v>
                </c:pt>
                <c:pt idx="1">
                  <c:v>542.1200761</c:v>
                </c:pt>
                <c:pt idx="2">
                  <c:v>800.5557947999999</c:v>
                </c:pt>
                <c:pt idx="3">
                  <c:v>1231.634134</c:v>
                </c:pt>
                <c:pt idx="4">
                  <c:v>1681.258169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94442040"/>
        <c:axId val="-1994439352"/>
      </c:barChart>
      <c:catAx>
        <c:axId val="-19944420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94439352"/>
        <c:crosses val="autoZero"/>
        <c:auto val="1"/>
        <c:lblAlgn val="ctr"/>
        <c:lblOffset val="100"/>
        <c:noMultiLvlLbl val="0"/>
      </c:catAx>
      <c:valAx>
        <c:axId val="-199443935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9444204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BANFF WINTER (SEP-APR) PRECIPITATION
projected change per degree of global mean temperature change relative to 1980-2009 = 203 mm</c:v>
            </c:pt>
          </c:strCache>
        </c:strRef>
      </c:tx>
      <c:layout>
        <c:manualLayout>
          <c:xMode val="edge"/>
          <c:yMode val="edge"/>
          <c:x val="0.179199668680785"/>
          <c:y val="0.0239607639233539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0.09649416</c:v>
                  </c:pt>
                  <c:pt idx="1">
                    <c:v>0.11336511</c:v>
                  </c:pt>
                  <c:pt idx="2">
                    <c:v>0.118338506</c:v>
                  </c:pt>
                  <c:pt idx="3">
                    <c:v>0.144187065</c:v>
                  </c:pt>
                  <c:pt idx="4">
                    <c:v>0.267038948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0.09649416</c:v>
                  </c:pt>
                  <c:pt idx="1">
                    <c:v>0.11336511</c:v>
                  </c:pt>
                  <c:pt idx="2">
                    <c:v>0.118338506</c:v>
                  </c:pt>
                  <c:pt idx="3">
                    <c:v>0.144187065</c:v>
                  </c:pt>
                  <c:pt idx="4">
                    <c:v>0.267038949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0.08468018</c:v>
                </c:pt>
                <c:pt idx="1">
                  <c:v>0.138460023</c:v>
                </c:pt>
                <c:pt idx="2">
                  <c:v>0.218961114</c:v>
                </c:pt>
                <c:pt idx="3">
                  <c:v>0.353098242</c:v>
                </c:pt>
                <c:pt idx="4">
                  <c:v>0.475064914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1096840"/>
        <c:axId val="-1951093896"/>
      </c:barChart>
      <c:catAx>
        <c:axId val="-19510968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51093896"/>
        <c:crosses val="autoZero"/>
        <c:auto val="1"/>
        <c:lblAlgn val="ctr"/>
        <c:lblOffset val="100"/>
        <c:noMultiLvlLbl val="0"/>
      </c:catAx>
      <c:valAx>
        <c:axId val="-1951093896"/>
        <c:scaling>
          <c:orientation val="minMax"/>
          <c:max val="0.75"/>
          <c:min val="-0.2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1096840"/>
        <c:crosses val="autoZero"/>
        <c:crossBetween val="between"/>
        <c:majorUnit val="0.25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BANFF GROWING SEASON (APR-JUL) PRECIPITATION
projected change per degree of global mean temperature change relative to 1980-2009 = 195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0.152408458</c:v>
                  </c:pt>
                  <c:pt idx="1">
                    <c:v>0.136300499</c:v>
                  </c:pt>
                  <c:pt idx="2">
                    <c:v>0.163228614</c:v>
                  </c:pt>
                  <c:pt idx="3">
                    <c:v>0.195327711</c:v>
                  </c:pt>
                  <c:pt idx="4">
                    <c:v>0.247379483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0.152408457</c:v>
                  </c:pt>
                  <c:pt idx="1">
                    <c:v>0.1363005</c:v>
                  </c:pt>
                  <c:pt idx="2">
                    <c:v>0.163228614</c:v>
                  </c:pt>
                  <c:pt idx="3">
                    <c:v>0.19532771</c:v>
                  </c:pt>
                  <c:pt idx="4">
                    <c:v>0.247379483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0.0818336</c:v>
                </c:pt>
                <c:pt idx="1">
                  <c:v>0.105805903</c:v>
                </c:pt>
                <c:pt idx="2">
                  <c:v>0.139617434</c:v>
                </c:pt>
                <c:pt idx="3">
                  <c:v>0.19294756</c:v>
                </c:pt>
                <c:pt idx="4">
                  <c:v>0.155094531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5404696"/>
        <c:axId val="-1965401752"/>
      </c:barChart>
      <c:catAx>
        <c:axId val="-19654046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5401752"/>
        <c:crosses val="autoZero"/>
        <c:auto val="1"/>
        <c:lblAlgn val="ctr"/>
        <c:lblOffset val="100"/>
        <c:noMultiLvlLbl val="0"/>
      </c:catAx>
      <c:valAx>
        <c:axId val="-1965401752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540469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0.146568615</c:v>
                  </c:pt>
                  <c:pt idx="1">
                    <c:v>0.138395259</c:v>
                  </c:pt>
                  <c:pt idx="2">
                    <c:v>0.151118461</c:v>
                  </c:pt>
                  <c:pt idx="3">
                    <c:v>0.174012624</c:v>
                  </c:pt>
                  <c:pt idx="4">
                    <c:v>0.236819245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0.146568614</c:v>
                  </c:pt>
                  <c:pt idx="1">
                    <c:v>0.13839526</c:v>
                  </c:pt>
                  <c:pt idx="2">
                    <c:v>0.151118462</c:v>
                  </c:pt>
                  <c:pt idx="3">
                    <c:v>0.174012624</c:v>
                  </c:pt>
                  <c:pt idx="4">
                    <c:v>0.236819246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0.055732216</c:v>
                </c:pt>
                <c:pt idx="1">
                  <c:v>0.05416873</c:v>
                </c:pt>
                <c:pt idx="2">
                  <c:v>0.064790065</c:v>
                </c:pt>
                <c:pt idx="3">
                  <c:v>0.074795676</c:v>
                </c:pt>
                <c:pt idx="4">
                  <c:v>0.031213147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9278616"/>
        <c:axId val="-1988125144"/>
      </c:barChart>
      <c:catAx>
        <c:axId val="-20092786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88125144"/>
        <c:crosses val="autoZero"/>
        <c:auto val="1"/>
        <c:lblAlgn val="ctr"/>
        <c:lblOffset val="100"/>
        <c:noMultiLvlLbl val="0"/>
      </c:catAx>
      <c:valAx>
        <c:axId val="-1988125144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9278616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BANFF PRECIPITATION ON WETTEST DAY OF THE YEAR
projected change per degree of global mean temperature change relative to 1980-2009 = 28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12.941613814</c:v>
                  </c:pt>
                  <c:pt idx="1">
                    <c:v>11.509983699</c:v>
                  </c:pt>
                  <c:pt idx="2">
                    <c:v>10.394961023</c:v>
                  </c:pt>
                  <c:pt idx="3">
                    <c:v>13.612501287</c:v>
                  </c:pt>
                  <c:pt idx="4">
                    <c:v>15.874149021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12.941613817</c:v>
                  </c:pt>
                  <c:pt idx="1">
                    <c:v>11.50998369</c:v>
                  </c:pt>
                  <c:pt idx="2">
                    <c:v>10.39496103</c:v>
                  </c:pt>
                  <c:pt idx="3">
                    <c:v>13.61250129</c:v>
                  </c:pt>
                  <c:pt idx="4">
                    <c:v>15.87414903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6.145099953</c:v>
                </c:pt>
                <c:pt idx="1">
                  <c:v>10.42550473</c:v>
                </c:pt>
                <c:pt idx="2">
                  <c:v>14.32150483</c:v>
                </c:pt>
                <c:pt idx="3">
                  <c:v>18.59048939</c:v>
                </c:pt>
                <c:pt idx="4">
                  <c:v>20.1795937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9984808"/>
        <c:axId val="-2009624968"/>
      </c:barChart>
      <c:catAx>
        <c:axId val="-200998480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09624968"/>
        <c:crosses val="autoZero"/>
        <c:auto val="1"/>
        <c:lblAlgn val="ctr"/>
        <c:lblOffset val="100"/>
        <c:noMultiLvlLbl val="0"/>
      </c:catAx>
      <c:valAx>
        <c:axId val="-2009624968"/>
        <c:scaling>
          <c:orientation val="minMax"/>
          <c:max val="4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9984808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BANFF AVERAGE GROWING SEASON (MAY-AUG) TEMPERATURE
projected change per degree of global mean temperature change relative to 1980-2009 = 12.7oC</c:v>
            </c:pt>
          </c:strCache>
        </c:strRef>
      </c:tx>
      <c:layout>
        <c:manualLayout>
          <c:xMode val="edge"/>
          <c:yMode val="edge"/>
          <c:x val="0.16735351431443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0.42285987</c:v>
                  </c:pt>
                  <c:pt idx="1">
                    <c:v>0.579484888</c:v>
                  </c:pt>
                  <c:pt idx="2">
                    <c:v>0.590403233</c:v>
                  </c:pt>
                  <c:pt idx="3">
                    <c:v>0.949766111</c:v>
                  </c:pt>
                  <c:pt idx="4">
                    <c:v>1.265076161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0.422859869</c:v>
                  </c:pt>
                  <c:pt idx="1">
                    <c:v>0.579484889</c:v>
                  </c:pt>
                  <c:pt idx="2">
                    <c:v>0.590403233</c:v>
                  </c:pt>
                  <c:pt idx="3">
                    <c:v>0.949766111000001</c:v>
                  </c:pt>
                  <c:pt idx="4">
                    <c:v>1.265076161000001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1.168128646</c:v>
                </c:pt>
                <c:pt idx="1">
                  <c:v>1.954944277</c:v>
                </c:pt>
                <c:pt idx="2">
                  <c:v>2.901027169</c:v>
                </c:pt>
                <c:pt idx="3">
                  <c:v>4.416049854</c:v>
                </c:pt>
                <c:pt idx="4">
                  <c:v>6.120355181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657064"/>
        <c:axId val="-1950654088"/>
      </c:barChart>
      <c:catAx>
        <c:axId val="-1950657064"/>
        <c:scaling>
          <c:orientation val="minMax"/>
        </c:scaling>
        <c:delete val="0"/>
        <c:axPos val="b"/>
        <c:majorTickMark val="out"/>
        <c:minorTickMark val="none"/>
        <c:tickLblPos val="nextTo"/>
        <c:crossAx val="-1950654088"/>
        <c:crosses val="autoZero"/>
        <c:auto val="1"/>
        <c:lblAlgn val="ctr"/>
        <c:lblOffset val="100"/>
        <c:noMultiLvlLbl val="0"/>
      </c:catAx>
      <c:valAx>
        <c:axId val="-1950654088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657064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BANFF WINTER (SEP-APR) DRY DAYS 
projected change per degree of global mean temperature change relative to 1980-2009 = 174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3.970438826</c:v>
                  </c:pt>
                  <c:pt idx="1">
                    <c:v>4.421564207</c:v>
                  </c:pt>
                  <c:pt idx="2">
                    <c:v>4.217650519999999</c:v>
                  </c:pt>
                  <c:pt idx="3">
                    <c:v>4.81203438</c:v>
                  </c:pt>
                  <c:pt idx="4">
                    <c:v>6.847241815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3.970438826</c:v>
                  </c:pt>
                  <c:pt idx="1">
                    <c:v>4.421564207999999</c:v>
                  </c:pt>
                  <c:pt idx="2">
                    <c:v>4.217650519</c:v>
                  </c:pt>
                  <c:pt idx="3">
                    <c:v>4.812034379</c:v>
                  </c:pt>
                  <c:pt idx="4">
                    <c:v>6.847241813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-1.586904762</c:v>
                </c:pt>
                <c:pt idx="1">
                  <c:v>-2.203571429</c:v>
                </c:pt>
                <c:pt idx="2">
                  <c:v>-3.370238095</c:v>
                </c:pt>
                <c:pt idx="3">
                  <c:v>-5.03531746</c:v>
                </c:pt>
                <c:pt idx="4">
                  <c:v>-6.770639165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9206824"/>
        <c:axId val="-2009203880"/>
      </c:barChart>
      <c:catAx>
        <c:axId val="-200920682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09203880"/>
        <c:crosses val="autoZero"/>
        <c:auto val="1"/>
        <c:lblAlgn val="ctr"/>
        <c:lblOffset val="100"/>
        <c:noMultiLvlLbl val="0"/>
      </c:catAx>
      <c:valAx>
        <c:axId val="-2009203880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9206824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BANFF SUMMER (MAY-AUG) DRY DAYS 
projected change per degree of global mean temperature change relative to 1980-2009 = 72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3.276777456</c:v>
                  </c:pt>
                  <c:pt idx="1">
                    <c:v>3.900786984</c:v>
                  </c:pt>
                  <c:pt idx="2">
                    <c:v>4.347174314</c:v>
                  </c:pt>
                  <c:pt idx="3">
                    <c:v>4.689915431999999</c:v>
                  </c:pt>
                  <c:pt idx="4">
                    <c:v>5.26134495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3.276777456</c:v>
                  </c:pt>
                  <c:pt idx="1">
                    <c:v>3.900786984</c:v>
                  </c:pt>
                  <c:pt idx="2">
                    <c:v>4.347174313</c:v>
                  </c:pt>
                  <c:pt idx="3">
                    <c:v>4.689915430999999</c:v>
                  </c:pt>
                  <c:pt idx="4">
                    <c:v>5.261344952000001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0.366904762</c:v>
                </c:pt>
                <c:pt idx="1">
                  <c:v>1.774047619</c:v>
                </c:pt>
                <c:pt idx="2">
                  <c:v>2.81452381</c:v>
                </c:pt>
                <c:pt idx="3">
                  <c:v>3.723055556</c:v>
                </c:pt>
                <c:pt idx="4">
                  <c:v>6.469849758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160216"/>
        <c:axId val="-2009163176"/>
      </c:barChart>
      <c:catAx>
        <c:axId val="-196916021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09163176"/>
        <c:crosses val="autoZero"/>
        <c:auto val="1"/>
        <c:lblAlgn val="ctr"/>
        <c:lblOffset val="100"/>
        <c:noMultiLvlLbl val="0"/>
      </c:catAx>
      <c:valAx>
        <c:axId val="-200916317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160216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BANFF WET DAYS WITH PRECIPITATION ABOVE 0.2MM 
projected change per degree of global mean temperature change relative to 1980-2009 = 119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6.178994056</c:v>
                  </c:pt>
                  <c:pt idx="1">
                    <c:v>6.139957137</c:v>
                  </c:pt>
                  <c:pt idx="2">
                    <c:v>6.875130160999999</c:v>
                  </c:pt>
                  <c:pt idx="3">
                    <c:v>6.707792328</c:v>
                  </c:pt>
                  <c:pt idx="4">
                    <c:v>11.123208676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6.178994055</c:v>
                  </c:pt>
                  <c:pt idx="1">
                    <c:v>6.139957136</c:v>
                  </c:pt>
                  <c:pt idx="2">
                    <c:v>6.875130161</c:v>
                  </c:pt>
                  <c:pt idx="3">
                    <c:v>6.707792328</c:v>
                  </c:pt>
                  <c:pt idx="4">
                    <c:v>11.123208674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1.125714286</c:v>
                </c:pt>
                <c:pt idx="1">
                  <c:v>0.475714286</c:v>
                </c:pt>
                <c:pt idx="2">
                  <c:v>0.616190476</c:v>
                </c:pt>
                <c:pt idx="3">
                  <c:v>1.385089286</c:v>
                </c:pt>
                <c:pt idx="4">
                  <c:v>0.164349376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019464"/>
        <c:axId val="-2010042120"/>
      </c:barChart>
      <c:catAx>
        <c:axId val="-196901946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10042120"/>
        <c:crosses val="autoZero"/>
        <c:auto val="1"/>
        <c:lblAlgn val="ctr"/>
        <c:lblOffset val="100"/>
        <c:noMultiLvlLbl val="0"/>
      </c:catAx>
      <c:valAx>
        <c:axId val="-2010042120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019464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BANFF DAYS WITH PRECIPITATION ABOVE 25MM 
projected change per degree of global mean temperature change relative to 1980-2009 = 0.87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0.228565554</c:v>
                  </c:pt>
                  <c:pt idx="1">
                    <c:v>0.310464639</c:v>
                  </c:pt>
                  <c:pt idx="2">
                    <c:v>0.282508646</c:v>
                  </c:pt>
                  <c:pt idx="3">
                    <c:v>0.547626262</c:v>
                  </c:pt>
                  <c:pt idx="4">
                    <c:v>0.785947621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0.228565554</c:v>
                  </c:pt>
                  <c:pt idx="1">
                    <c:v>0.310464639</c:v>
                  </c:pt>
                  <c:pt idx="2">
                    <c:v>0.282508646</c:v>
                  </c:pt>
                  <c:pt idx="3">
                    <c:v>0.547626263</c:v>
                  </c:pt>
                  <c:pt idx="4">
                    <c:v>0.78594762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0.205952381</c:v>
                </c:pt>
                <c:pt idx="1">
                  <c:v>0.344047619</c:v>
                </c:pt>
                <c:pt idx="2">
                  <c:v>0.613095238</c:v>
                </c:pt>
                <c:pt idx="3">
                  <c:v>0.980803571</c:v>
                </c:pt>
                <c:pt idx="4">
                  <c:v>1.260266531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9803496"/>
        <c:axId val="-1968253736"/>
      </c:barChart>
      <c:catAx>
        <c:axId val="-20098034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8253736"/>
        <c:crosses val="autoZero"/>
        <c:auto val="1"/>
        <c:lblAlgn val="ctr"/>
        <c:lblOffset val="100"/>
        <c:noMultiLvlLbl val="0"/>
      </c:catAx>
      <c:valAx>
        <c:axId val="-1968253736"/>
        <c:scaling>
          <c:orientation val="minMax"/>
          <c:max val="4.0"/>
          <c:min val="-4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9803496"/>
        <c:crosses val="autoZero"/>
        <c:crossBetween val="between"/>
        <c:majorUnit val="2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BANFF PERCENTAGE OF WINTER PRECIPITATION AS SNOW
projected change per degree of global mean temperature change relative to 1980-2009 = 50%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0.092048965</c:v>
                  </c:pt>
                  <c:pt idx="1">
                    <c:v>0.118390428</c:v>
                  </c:pt>
                  <c:pt idx="2">
                    <c:v>0.141537854</c:v>
                  </c:pt>
                  <c:pt idx="3">
                    <c:v>0.132747643</c:v>
                  </c:pt>
                  <c:pt idx="4">
                    <c:v>0.168613549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0.092048964</c:v>
                  </c:pt>
                  <c:pt idx="1">
                    <c:v>0.118390428</c:v>
                  </c:pt>
                  <c:pt idx="2">
                    <c:v>0.141537853</c:v>
                  </c:pt>
                  <c:pt idx="3">
                    <c:v>0.132747643</c:v>
                  </c:pt>
                  <c:pt idx="4">
                    <c:v>0.168613549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-0.094448246</c:v>
                </c:pt>
                <c:pt idx="1">
                  <c:v>-0.141234252</c:v>
                </c:pt>
                <c:pt idx="2">
                  <c:v>-0.217148158</c:v>
                </c:pt>
                <c:pt idx="3">
                  <c:v>-0.308401074</c:v>
                </c:pt>
                <c:pt idx="4">
                  <c:v>-0.411430566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6841672"/>
        <c:axId val="-2005999800"/>
      </c:barChart>
      <c:catAx>
        <c:axId val="-20068416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05999800"/>
        <c:crosses val="autoZero"/>
        <c:auto val="1"/>
        <c:lblAlgn val="ctr"/>
        <c:lblOffset val="100"/>
        <c:noMultiLvlLbl val="0"/>
      </c:catAx>
      <c:valAx>
        <c:axId val="-2005999800"/>
        <c:scaling>
          <c:orientation val="minMax"/>
          <c:max val="0.0"/>
          <c:min val="-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684167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BANFF ANNUAL HEAT MOISTURE INDEX
projected change per degree of global mean temperature change relative to 1980-2009 = 38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2.043180206</c:v>
                  </c:pt>
                  <c:pt idx="1">
                    <c:v>2.411575523</c:v>
                  </c:pt>
                  <c:pt idx="2">
                    <c:v>2.289393206</c:v>
                  </c:pt>
                  <c:pt idx="3">
                    <c:v>2.962875577</c:v>
                  </c:pt>
                  <c:pt idx="4">
                    <c:v>5.754806593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2.043180206</c:v>
                  </c:pt>
                  <c:pt idx="1">
                    <c:v>2.411575522</c:v>
                  </c:pt>
                  <c:pt idx="2">
                    <c:v>2.289393206</c:v>
                  </c:pt>
                  <c:pt idx="3">
                    <c:v>2.962875577</c:v>
                  </c:pt>
                  <c:pt idx="4">
                    <c:v>5.754806595000001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0.772950957</c:v>
                </c:pt>
                <c:pt idx="1">
                  <c:v>1.688639608</c:v>
                </c:pt>
                <c:pt idx="2">
                  <c:v>2.27204414</c:v>
                </c:pt>
                <c:pt idx="3">
                  <c:v>3.116175706</c:v>
                </c:pt>
                <c:pt idx="4">
                  <c:v>5.009650215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258376"/>
        <c:axId val="-1963255464"/>
      </c:barChart>
      <c:catAx>
        <c:axId val="-1963258376"/>
        <c:scaling>
          <c:orientation val="minMax"/>
        </c:scaling>
        <c:delete val="0"/>
        <c:axPos val="b"/>
        <c:majorTickMark val="out"/>
        <c:minorTickMark val="none"/>
        <c:tickLblPos val="low"/>
        <c:crossAx val="-1963255464"/>
        <c:crosses val="autoZero"/>
        <c:auto val="1"/>
        <c:lblAlgn val="ctr"/>
        <c:lblOffset val="100"/>
        <c:noMultiLvlLbl val="0"/>
      </c:catAx>
      <c:valAx>
        <c:axId val="-1963255464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258376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BANFF SUMMER HEAT MOISTURE INDEX
projected change per degree of global mean temperature change relative to 1980-2009 = 87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10.703704468</c:v>
                  </c:pt>
                  <c:pt idx="1">
                    <c:v>14.488445105</c:v>
                  </c:pt>
                  <c:pt idx="2">
                    <c:v>20.031365</c:v>
                  </c:pt>
                  <c:pt idx="3">
                    <c:v>25.357593401</c:v>
                  </c:pt>
                  <c:pt idx="4">
                    <c:v>38.638402954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10.703704471</c:v>
                  </c:pt>
                  <c:pt idx="1">
                    <c:v>14.48844511</c:v>
                  </c:pt>
                  <c:pt idx="2">
                    <c:v>20.03136499</c:v>
                  </c:pt>
                  <c:pt idx="3">
                    <c:v>25.35759339</c:v>
                  </c:pt>
                  <c:pt idx="4">
                    <c:v>38.63840295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4.051530889</c:v>
                </c:pt>
                <c:pt idx="1">
                  <c:v>11.08979791</c:v>
                </c:pt>
                <c:pt idx="2">
                  <c:v>18.50440093</c:v>
                </c:pt>
                <c:pt idx="3">
                  <c:v>26.69870207</c:v>
                </c:pt>
                <c:pt idx="4">
                  <c:v>45.1735475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035640"/>
        <c:axId val="-1963032728"/>
      </c:barChart>
      <c:catAx>
        <c:axId val="-1963035640"/>
        <c:scaling>
          <c:orientation val="minMax"/>
        </c:scaling>
        <c:delete val="0"/>
        <c:axPos val="b"/>
        <c:majorTickMark val="out"/>
        <c:minorTickMark val="none"/>
        <c:tickLblPos val="low"/>
        <c:crossAx val="-1963032728"/>
        <c:crosses val="autoZero"/>
        <c:auto val="1"/>
        <c:lblAlgn val="ctr"/>
        <c:lblOffset val="100"/>
        <c:noMultiLvlLbl val="0"/>
      </c:catAx>
      <c:valAx>
        <c:axId val="-1963032728"/>
        <c:scaling>
          <c:orientation val="minMax"/>
          <c:max val="100.0"/>
          <c:min val="-2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035640"/>
        <c:crosses val="autoZero"/>
        <c:crossBetween val="between"/>
        <c:majorUnit val="2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BANFF AVERAGE JANUARY TEMPERATURE
projected change per degree of global mean temperature change relative to 1980-2009 = -8.8oC</c:v>
            </c:pt>
          </c:strCache>
        </c:strRef>
      </c:tx>
      <c:layout>
        <c:manualLayout>
          <c:xMode val="edge"/>
          <c:yMode val="edge"/>
          <c:x val="0.164391975722846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1.029839669</c:v>
                  </c:pt>
                  <c:pt idx="1">
                    <c:v>1.094882289</c:v>
                  </c:pt>
                  <c:pt idx="2">
                    <c:v>1.341295899</c:v>
                  </c:pt>
                  <c:pt idx="3">
                    <c:v>1.622907702</c:v>
                  </c:pt>
                  <c:pt idx="4">
                    <c:v>1.15002511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1.029839669</c:v>
                  </c:pt>
                  <c:pt idx="1">
                    <c:v>1.094882289</c:v>
                  </c:pt>
                  <c:pt idx="2">
                    <c:v>1.341295899</c:v>
                  </c:pt>
                  <c:pt idx="3">
                    <c:v>1.622907703</c:v>
                  </c:pt>
                  <c:pt idx="4">
                    <c:v>1.150025109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1.416073435</c:v>
                </c:pt>
                <c:pt idx="1">
                  <c:v>1.797476308</c:v>
                </c:pt>
                <c:pt idx="2">
                  <c:v>2.766582481</c:v>
                </c:pt>
                <c:pt idx="3">
                  <c:v>4.387593461</c:v>
                </c:pt>
                <c:pt idx="4">
                  <c:v>5.085513176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613368"/>
        <c:axId val="-1950610392"/>
      </c:barChart>
      <c:catAx>
        <c:axId val="-1950613368"/>
        <c:scaling>
          <c:orientation val="minMax"/>
        </c:scaling>
        <c:delete val="0"/>
        <c:axPos val="b"/>
        <c:majorTickMark val="out"/>
        <c:minorTickMark val="none"/>
        <c:tickLblPos val="nextTo"/>
        <c:crossAx val="-1950610392"/>
        <c:crosses val="autoZero"/>
        <c:auto val="1"/>
        <c:lblAlgn val="ctr"/>
        <c:lblOffset val="100"/>
        <c:noMultiLvlLbl val="0"/>
      </c:catAx>
      <c:valAx>
        <c:axId val="-195061039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61336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BANFF AVERAGE JULY TEMPERATURE
projected change per degree of global mean temperature change relative to 1980-2009 = 15.1oC</c:v>
            </c:pt>
          </c:strCache>
        </c:strRef>
      </c:tx>
      <c:layout>
        <c:manualLayout>
          <c:xMode val="edge"/>
          <c:yMode val="edge"/>
          <c:x val="0.174757360793403"/>
          <c:y val="0.032669529930640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0.603641972</c:v>
                  </c:pt>
                  <c:pt idx="1">
                    <c:v>0.831180734</c:v>
                  </c:pt>
                  <c:pt idx="2">
                    <c:v>0.800401892</c:v>
                  </c:pt>
                  <c:pt idx="3">
                    <c:v>1.20670487</c:v>
                  </c:pt>
                  <c:pt idx="4">
                    <c:v>1.526034352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0.603641973</c:v>
                  </c:pt>
                  <c:pt idx="1">
                    <c:v>0.831180734</c:v>
                  </c:pt>
                  <c:pt idx="2">
                    <c:v>0.800401891</c:v>
                  </c:pt>
                  <c:pt idx="3">
                    <c:v>1.20670487</c:v>
                  </c:pt>
                  <c:pt idx="4">
                    <c:v>1.526034351999999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1.212361811</c:v>
                </c:pt>
                <c:pt idx="1">
                  <c:v>2.067048115</c:v>
                </c:pt>
                <c:pt idx="2">
                  <c:v>3.166029995</c:v>
                </c:pt>
                <c:pt idx="3">
                  <c:v>4.840146903</c:v>
                </c:pt>
                <c:pt idx="4">
                  <c:v>6.918568543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569368"/>
        <c:axId val="-1950566392"/>
      </c:barChart>
      <c:catAx>
        <c:axId val="-1950569368"/>
        <c:scaling>
          <c:orientation val="minMax"/>
        </c:scaling>
        <c:delete val="0"/>
        <c:axPos val="b"/>
        <c:majorTickMark val="out"/>
        <c:minorTickMark val="none"/>
        <c:tickLblPos val="nextTo"/>
        <c:crossAx val="-1950566392"/>
        <c:crosses val="autoZero"/>
        <c:auto val="1"/>
        <c:lblAlgn val="ctr"/>
        <c:lblOffset val="100"/>
        <c:noMultiLvlLbl val="0"/>
      </c:catAx>
      <c:valAx>
        <c:axId val="-195056639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56936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BANFF TEMPERATURE ON THE COLDEST DAY OF THE YEAR
projected change per degree of global mean temperature change relative to 1980-2009 = -33oC</c:v>
            </c:pt>
          </c:strCache>
        </c:strRef>
      </c:tx>
      <c:layout>
        <c:manualLayout>
          <c:xMode val="edge"/>
          <c:yMode val="edge"/>
          <c:x val="0.1599496678354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1.746799093</c:v>
                  </c:pt>
                  <c:pt idx="1">
                    <c:v>2.493018122</c:v>
                  </c:pt>
                  <c:pt idx="2">
                    <c:v>2.620535837</c:v>
                  </c:pt>
                  <c:pt idx="3">
                    <c:v>3.295932683999999</c:v>
                  </c:pt>
                  <c:pt idx="4">
                    <c:v>3.032195775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1.746799093</c:v>
                  </c:pt>
                  <c:pt idx="1">
                    <c:v>2.493018121</c:v>
                  </c:pt>
                  <c:pt idx="2">
                    <c:v>2.620535837</c:v>
                  </c:pt>
                  <c:pt idx="3">
                    <c:v>3.295932681</c:v>
                  </c:pt>
                  <c:pt idx="4">
                    <c:v>3.03219577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2.636288283</c:v>
                </c:pt>
                <c:pt idx="1">
                  <c:v>3.621664289</c:v>
                </c:pt>
                <c:pt idx="2">
                  <c:v>5.500060432</c:v>
                </c:pt>
                <c:pt idx="3">
                  <c:v>8.860826149</c:v>
                </c:pt>
                <c:pt idx="4">
                  <c:v>10.75273245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524328"/>
        <c:axId val="-1950521352"/>
      </c:barChart>
      <c:catAx>
        <c:axId val="-1950524328"/>
        <c:scaling>
          <c:orientation val="minMax"/>
        </c:scaling>
        <c:delete val="0"/>
        <c:axPos val="b"/>
        <c:majorTickMark val="out"/>
        <c:minorTickMark val="none"/>
        <c:tickLblPos val="nextTo"/>
        <c:crossAx val="-1950521352"/>
        <c:crosses val="autoZero"/>
        <c:auto val="1"/>
        <c:lblAlgn val="ctr"/>
        <c:lblOffset val="100"/>
        <c:noMultiLvlLbl val="0"/>
      </c:catAx>
      <c:valAx>
        <c:axId val="-1950521352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524328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BANFF TEMPERATURE ON THE WARMEST DAY OF THE YEAR
projected change per degree of global mean temperature change relative to 1980-2009 = 20oC</c:v>
            </c:pt>
          </c:strCache>
        </c:strRef>
      </c:tx>
      <c:layout>
        <c:manualLayout>
          <c:xMode val="edge"/>
          <c:yMode val="edge"/>
          <c:x val="0.155507359948082"/>
          <c:y val="0.028315146926997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0.732734251</c:v>
                  </c:pt>
                  <c:pt idx="1">
                    <c:v>1.000958768</c:v>
                  </c:pt>
                  <c:pt idx="2">
                    <c:v>0.898201666</c:v>
                  </c:pt>
                  <c:pt idx="3">
                    <c:v>1.29566635</c:v>
                  </c:pt>
                  <c:pt idx="4">
                    <c:v>1.839480497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0.73273425</c:v>
                  </c:pt>
                  <c:pt idx="1">
                    <c:v>1.000958768</c:v>
                  </c:pt>
                  <c:pt idx="2">
                    <c:v>0.898201665</c:v>
                  </c:pt>
                  <c:pt idx="3">
                    <c:v>1.29566635</c:v>
                  </c:pt>
                  <c:pt idx="4">
                    <c:v>1.839480497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1.273490923</c:v>
                </c:pt>
                <c:pt idx="1">
                  <c:v>2.27806563</c:v>
                </c:pt>
                <c:pt idx="2">
                  <c:v>3.364202117</c:v>
                </c:pt>
                <c:pt idx="3">
                  <c:v>5.308066469</c:v>
                </c:pt>
                <c:pt idx="4">
                  <c:v>7.360998917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479720"/>
        <c:axId val="-1950476744"/>
      </c:barChart>
      <c:catAx>
        <c:axId val="-1950479720"/>
        <c:scaling>
          <c:orientation val="minMax"/>
        </c:scaling>
        <c:delete val="0"/>
        <c:axPos val="b"/>
        <c:majorTickMark val="out"/>
        <c:minorTickMark val="none"/>
        <c:tickLblPos val="nextTo"/>
        <c:crossAx val="-1950476744"/>
        <c:crosses val="autoZero"/>
        <c:auto val="1"/>
        <c:lblAlgn val="ctr"/>
        <c:lblOffset val="100"/>
        <c:noMultiLvlLbl val="0"/>
      </c:catAx>
      <c:valAx>
        <c:axId val="-19504767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47972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BANFF DAYS ABOVE 25C
projected change per degree of global mean temperature change relative to 1980-2009 = 21 days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4.506632599</c:v>
                  </c:pt>
                  <c:pt idx="1">
                    <c:v>7.124737665999998</c:v>
                  </c:pt>
                  <c:pt idx="2">
                    <c:v>7.26888082</c:v>
                  </c:pt>
                  <c:pt idx="3">
                    <c:v>11.47883661</c:v>
                  </c:pt>
                  <c:pt idx="4">
                    <c:v>12.44557606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4.506632595</c:v>
                  </c:pt>
                  <c:pt idx="1">
                    <c:v>7.124737660000001</c:v>
                  </c:pt>
                  <c:pt idx="2">
                    <c:v>7.26888083</c:v>
                  </c:pt>
                  <c:pt idx="3">
                    <c:v>11.47883661</c:v>
                  </c:pt>
                  <c:pt idx="4">
                    <c:v>12.44557606999999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8.699761905000001</c:v>
                </c:pt>
                <c:pt idx="1">
                  <c:v>16.21404762</c:v>
                </c:pt>
                <c:pt idx="2">
                  <c:v>24.7997619</c:v>
                </c:pt>
                <c:pt idx="3">
                  <c:v>38.43840278</c:v>
                </c:pt>
                <c:pt idx="4">
                  <c:v>55.20771581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50435320"/>
        <c:axId val="-1984237928"/>
      </c:barChart>
      <c:catAx>
        <c:axId val="-1950435320"/>
        <c:scaling>
          <c:orientation val="minMax"/>
        </c:scaling>
        <c:delete val="0"/>
        <c:axPos val="b"/>
        <c:majorTickMark val="out"/>
        <c:minorTickMark val="none"/>
        <c:tickLblPos val="nextTo"/>
        <c:crossAx val="-1984237928"/>
        <c:crosses val="autoZero"/>
        <c:auto val="1"/>
        <c:lblAlgn val="ctr"/>
        <c:lblOffset val="100"/>
        <c:noMultiLvlLbl val="0"/>
      </c:catAx>
      <c:valAx>
        <c:axId val="-1984237928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5043532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BANFF DAYS ABOVE 30C
projected change per degree of global mean temperature change relative to 1980-2009 = 2.6 days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2.336925985</c:v>
                  </c:pt>
                  <c:pt idx="1">
                    <c:v>4.697774534</c:v>
                  </c:pt>
                  <c:pt idx="2">
                    <c:v>5.263106587999999</c:v>
                  </c:pt>
                  <c:pt idx="3">
                    <c:v>8.714785040000001</c:v>
                  </c:pt>
                  <c:pt idx="4">
                    <c:v>13.02739659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2.336925984</c:v>
                  </c:pt>
                  <c:pt idx="1">
                    <c:v>4.697774535</c:v>
                  </c:pt>
                  <c:pt idx="2">
                    <c:v>5.263106590000001</c:v>
                  </c:pt>
                  <c:pt idx="3">
                    <c:v>8.71478505</c:v>
                  </c:pt>
                  <c:pt idx="4">
                    <c:v>13.02739658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3.34952381</c:v>
                </c:pt>
                <c:pt idx="1">
                  <c:v>7.335238095</c:v>
                </c:pt>
                <c:pt idx="2">
                  <c:v>12.48047619</c:v>
                </c:pt>
                <c:pt idx="3">
                  <c:v>22.22581349</c:v>
                </c:pt>
                <c:pt idx="4">
                  <c:v>36.97270181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5330648"/>
        <c:axId val="-1984129720"/>
      </c:barChart>
      <c:catAx>
        <c:axId val="-1985330648"/>
        <c:scaling>
          <c:orientation val="minMax"/>
        </c:scaling>
        <c:delete val="0"/>
        <c:axPos val="b"/>
        <c:majorTickMark val="out"/>
        <c:minorTickMark val="none"/>
        <c:tickLblPos val="nextTo"/>
        <c:crossAx val="-1984129720"/>
        <c:crosses val="autoZero"/>
        <c:auto val="1"/>
        <c:lblAlgn val="ctr"/>
        <c:lblOffset val="100"/>
        <c:noMultiLvlLbl val="0"/>
      </c:catAx>
      <c:valAx>
        <c:axId val="-1984129720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5330648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topLeftCell="AC1" workbookViewId="0">
      <selection activeCell="AI17" sqref="AI17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126</v>
      </c>
      <c r="B1" s="2" t="str">
        <f>'GMT DATA'!B1</f>
        <v>avg.winter.djf.temp.minus1SD</v>
      </c>
      <c r="C1" s="2" t="str">
        <f>CONCATENATE($A$1," Average Winter (Dec-Feb) Temperature ")</f>
        <v xml:space="preserve">Banff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Banff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Banff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Banff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Banff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Banff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Banff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Banff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Banff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Banff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Banff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Banff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Banff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Banff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Banff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Banff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Banff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Banff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Banff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Banff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Banff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Banff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Banff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Banff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Banff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Banff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Banff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Banff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Banff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Banff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Banff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Banff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Banff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Banff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Banff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Banff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-7.8454304769999998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14.05811815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12.67310352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-8.8008970150000003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15.113673909999999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-32.81333326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20.135000099999999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21.06666667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2.5666666669999998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204.1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3.4666666670000001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252.5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150.33333329999999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102.16666669999999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110.9333333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261.93333330000002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152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1525.7866570000001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802.87832949999995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686.34166670000002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578.59333270000002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310.51500140000002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58.19666711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3698.0749999999998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1147.4830770000001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202.52000079999999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194.81999819999999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216.56333309999999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28.046666720000001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173.6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72.133333329999999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119.3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0.86666666699999995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50.12204989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38.32064355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86.732530089999997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0.59033161300000003</v>
      </c>
      <c r="C3" s="1">
        <f>IF(AND('GMT DATA'!C3&lt;&gt;"NA",'GMT DATA'!C3&lt;&gt;"Inf"),'GMT DATA'!C3,"")</f>
        <v>1.257591648</v>
      </c>
      <c r="D3" s="1">
        <f>IF(AND('GMT DATA'!D3&lt;&gt;"NA",'GMT DATA'!D3&lt;&gt;"Inf"),'GMT DATA'!D3-'GMT DATA'!C3,"")</f>
        <v>0.59033161399999989</v>
      </c>
      <c r="E3" s="1">
        <f>IF(AND('GMT DATA'!E3&lt;&gt;"NA",'GMT DATA'!E3&lt;&gt;"Inf"),'GMT DATA'!F3-'GMT DATA'!E3,"")</f>
        <v>0.51179187500000001</v>
      </c>
      <c r="F3" s="1">
        <f>IF(AND('GMT DATA'!F3&lt;&gt;"NA",'GMT DATA'!F3&lt;&gt;"Inf"),'GMT DATA'!F3,"")</f>
        <v>1.207071816</v>
      </c>
      <c r="G3" s="1">
        <f>IF(AND('GMT DATA'!G3&lt;&gt;"NA",'GMT DATA'!G3&lt;&gt;"Inf"),'GMT DATA'!G3-'GMT DATA'!F3,"")</f>
        <v>0.51179187400000004</v>
      </c>
      <c r="H3" s="1">
        <f>IF(AND('GMT DATA'!H3&lt;&gt;"NA",'GMT DATA'!H3&lt;&gt;"Inf"),'GMT DATA'!I3-'GMT DATA'!H3,"")</f>
        <v>0.42285987000000003</v>
      </c>
      <c r="I3" s="1">
        <f>IF(AND('GMT DATA'!I3&lt;&gt;"NA",'GMT DATA'!I3&lt;&gt;"Inf"),'GMT DATA'!I3,"")</f>
        <v>1.168128646</v>
      </c>
      <c r="J3" s="1">
        <f>IF(AND('GMT DATA'!J3&lt;&gt;"NA",'GMT DATA'!J3&lt;&gt;"Inf"),'GMT DATA'!J3-'GMT DATA'!I3,"")</f>
        <v>0.42285986900000005</v>
      </c>
      <c r="K3" s="1">
        <f>IF(AND('GMT DATA'!K3&lt;&gt;"NA",'GMT DATA'!K3&lt;&gt;"Inf"),'GMT DATA'!L3-'GMT DATA'!K3,"")</f>
        <v>1.029839669</v>
      </c>
      <c r="L3" s="1">
        <f>IF(AND('GMT DATA'!L3&lt;&gt;"NA",'GMT DATA'!L3&lt;&gt;"Inf"),'GMT DATA'!L3,"")</f>
        <v>1.4160734349999999</v>
      </c>
      <c r="M3" s="1">
        <f>IF(AND('GMT DATA'!M3&lt;&gt;"NA",'GMT DATA'!M3&lt;&gt;"Inf"),'GMT DATA'!M3-'GMT DATA'!L3,"")</f>
        <v>1.0298396690000002</v>
      </c>
      <c r="N3" s="1">
        <f>IF(AND('GMT DATA'!N3&lt;&gt;"NA",'GMT DATA'!N3&lt;&gt;"Inf"),'GMT DATA'!O3-'GMT DATA'!N3,"")</f>
        <v>0.60364197200000003</v>
      </c>
      <c r="O3" s="1">
        <f>IF(AND('GMT DATA'!O3&lt;&gt;"NA",'GMT DATA'!O3&lt;&gt;"Inf"),'GMT DATA'!O3,"")</f>
        <v>1.2123618110000001</v>
      </c>
      <c r="P3" s="1">
        <f>IF(AND('GMT DATA'!P3&lt;&gt;"NA",'GMT DATA'!P3&lt;&gt;"Inf"),'GMT DATA'!P3-'GMT DATA'!O3,"")</f>
        <v>0.603641973</v>
      </c>
      <c r="Q3" s="1">
        <f>IF(AND('GMT DATA'!Q3&lt;&gt;"NA",'GMT DATA'!Q3&lt;&gt;"Inf"),'GMT DATA'!R3-'GMT DATA'!Q3,"")</f>
        <v>1.7467990929999999</v>
      </c>
      <c r="R3" s="1">
        <f>IF(AND('GMT DATA'!R3&lt;&gt;"NA",'GMT DATA'!R3&lt;&gt;"Inf"),'GMT DATA'!R3,"")</f>
        <v>2.6362882829999998</v>
      </c>
      <c r="S3" s="1">
        <f>IF(AND('GMT DATA'!S3&lt;&gt;"NA",'GMT DATA'!S3&lt;&gt;"Inf"),'GMT DATA'!S3-'GMT DATA'!R3,"")</f>
        <v>1.7467990929999999</v>
      </c>
      <c r="T3" s="1">
        <f>IF(AND('GMT DATA'!T3&lt;&gt;"NA",'GMT DATA'!T3&lt;&gt;"Inf"),'GMT DATA'!U3-'GMT DATA'!T3,"")</f>
        <v>0.732734251</v>
      </c>
      <c r="U3" s="1">
        <f>IF(AND('GMT DATA'!U3&lt;&gt;"NA",'GMT DATA'!U3&lt;&gt;"Inf"),'GMT DATA'!U3,"")</f>
        <v>1.273490923</v>
      </c>
      <c r="V3" s="1">
        <f>IF(AND('GMT DATA'!V3&lt;&gt;"NA",'GMT DATA'!V3&lt;&gt;"Inf"),'GMT DATA'!V3-'GMT DATA'!U3,"")</f>
        <v>0.73273424999999981</v>
      </c>
      <c r="W3" s="1">
        <f>IF(AND('GMT DATA'!W3&lt;&gt;"NA",'GMT DATA'!W3&lt;&gt;"Inf"),'GMT DATA'!X3-'GMT DATA'!W3,"")</f>
        <v>4.5066325990000005</v>
      </c>
      <c r="X3" s="1">
        <f>IF(AND('GMT DATA'!X3&lt;&gt;"NA",'GMT DATA'!X3&lt;&gt;"Inf"),'GMT DATA'!X3,"")</f>
        <v>8.6997619050000008</v>
      </c>
      <c r="Y3" s="1">
        <f>IF(AND('GMT DATA'!Y3&lt;&gt;"NA",'GMT DATA'!Y3&lt;&gt;"Inf"),'GMT DATA'!Y3-'GMT DATA'!X3,"")</f>
        <v>4.5066325949999992</v>
      </c>
      <c r="Z3" s="1">
        <f>IF(AND('GMT DATA'!Z3&lt;&gt;"NA",'GMT DATA'!Z3&lt;&gt;"Inf"),'GMT DATA'!AA3-'GMT DATA'!Z3,"")</f>
        <v>2.3369259849999997</v>
      </c>
      <c r="AA3" s="1">
        <f>IF(AND('GMT DATA'!AA3&lt;&gt;"NA",'GMT DATA'!AA3&lt;&gt;"Inf"),'GMT DATA'!AA3,"")</f>
        <v>3.34952381</v>
      </c>
      <c r="AB3" s="1">
        <f>IF(AND('GMT DATA'!AB3&lt;&gt;"NA",'GMT DATA'!AB3&lt;&gt;"Inf"),'GMT DATA'!AB3-'GMT DATA'!AA3,"")</f>
        <v>2.3369259839999996</v>
      </c>
      <c r="AC3" s="1">
        <f>IF(AND('GMT DATA'!AC3&lt;&gt;"NA",'GMT DATA'!AC3&lt;&gt;"Inf"),'GMT DATA'!AD3-'GMT DATA'!AC3,"")</f>
        <v>7.3336040300000001</v>
      </c>
      <c r="AD3" s="1">
        <f>IF(AND('GMT DATA'!AD3&lt;&gt;"NA",'GMT DATA'!AD3&lt;&gt;"Inf"),'GMT DATA'!AD3,"")</f>
        <v>-18.7552381</v>
      </c>
      <c r="AE3" s="1">
        <f>IF(AND('GMT DATA'!AE3&lt;&gt;"NA",'GMT DATA'!AE3&lt;&gt;"Inf"),'GMT DATA'!AE3-'GMT DATA'!AD3,"")</f>
        <v>7.3336040399999991</v>
      </c>
      <c r="AF3" s="1">
        <f>IF(AND('GMT DATA'!AF3&lt;&gt;"NA",'GMT DATA'!AF3&lt;&gt;"Inf"),'GMT DATA'!AG3-'GMT DATA'!AF3,"")</f>
        <v>1.2015206979999999</v>
      </c>
      <c r="AG3" s="1">
        <f>IF(AND('GMT DATA'!AG3&lt;&gt;"NA",'GMT DATA'!AG3&lt;&gt;"Inf"),'GMT DATA'!AG3,"")</f>
        <v>-2.2000000000000002</v>
      </c>
      <c r="AH3" s="1">
        <f>IF(AND('GMT DATA'!AH3&lt;&gt;"NA",'GMT DATA'!AH3&lt;&gt;"Inf"),'GMT DATA'!AH3-'GMT DATA'!AG3,"")</f>
        <v>1.2015206980000002</v>
      </c>
      <c r="AI3" s="1">
        <f>IF(AND('GMT DATA'!AI3&lt;&gt;"NA",'GMT DATA'!AI3&lt;&gt;"Inf"),'GMT DATA'!AJ3-'GMT DATA'!AI3,"")</f>
        <v>6.8087470809999999</v>
      </c>
      <c r="AJ3" s="1">
        <f>IF(AND('GMT DATA'!AJ3&lt;&gt;"NA",'GMT DATA'!AJ3&lt;&gt;"Inf"),'GMT DATA'!AJ3,"")</f>
        <v>9.7569047619999996</v>
      </c>
      <c r="AK3" s="1">
        <f>IF(AND('GMT DATA'!AK3&lt;&gt;"NA",'GMT DATA'!AK3&lt;&gt;"Inf"),'GMT DATA'!AK3-'GMT DATA'!AJ3,"")</f>
        <v>6.8087470780000015</v>
      </c>
      <c r="AL3" s="1">
        <f>IF(AND('GMT DATA'!AL3&lt;&gt;"NA",'GMT DATA'!AL3&lt;&gt;"Inf"),'GMT DATA'!AM3-'GMT DATA'!AL3,"")</f>
        <v>4.8668878840000005</v>
      </c>
      <c r="AM3" s="1">
        <f>IF(AND('GMT DATA'!AM3&lt;&gt;"NA",'GMT DATA'!AM3&lt;&gt;"Inf"),'GMT DATA'!AM3,"")</f>
        <v>-9.7557142859999999</v>
      </c>
      <c r="AN3" s="1">
        <f>IF(AND('GMT DATA'!AN3&lt;&gt;"NA",'GMT DATA'!AN3&lt;&gt;"Inf"),'GMT DATA'!AN3-'GMT DATA'!AM3,"")</f>
        <v>4.8668878849999997</v>
      </c>
      <c r="AO3" s="1">
        <f>IF(AND('GMT DATA'!AO3&lt;&gt;"NA",'GMT DATA'!AO3&lt;&gt;"Inf"),'GMT DATA'!AP3-'GMT DATA'!AO3,"")</f>
        <v>9.2591211400000013</v>
      </c>
      <c r="AP3" s="1">
        <f>IF(AND('GMT DATA'!AP3&lt;&gt;"NA",'GMT DATA'!AP3&lt;&gt;"Inf"),'GMT DATA'!AP3,"")</f>
        <v>19.512619050000001</v>
      </c>
      <c r="AQ3" s="1">
        <f>IF(AND('GMT DATA'!AQ3&lt;&gt;"NA",'GMT DATA'!AQ3&lt;&gt;"Inf"),'GMT DATA'!AQ3-'GMT DATA'!AP3,"")</f>
        <v>9.2591211299999969</v>
      </c>
      <c r="AR3" s="1">
        <f>IF(AND('GMT DATA'!AR3&lt;&gt;"NA",'GMT DATA'!AR3&lt;&gt;"Inf"),'GMT DATA'!AS3-'GMT DATA'!AR3,"")</f>
        <v>6.5594742979999996</v>
      </c>
      <c r="AS3" s="1">
        <f>IF(AND('GMT DATA'!AS3&lt;&gt;"NA",'GMT DATA'!AS3&lt;&gt;"Inf"),'GMT DATA'!AS3,"")</f>
        <v>-8.8969047620000001</v>
      </c>
      <c r="AT3" s="1">
        <f>IF(AND('GMT DATA'!AT3&lt;&gt;"NA",'GMT DATA'!AT3&lt;&gt;"Inf"),'GMT DATA'!AT3-'GMT DATA'!AS3,"")</f>
        <v>6.559474303</v>
      </c>
      <c r="AU3" s="1">
        <f>IF(AND('GMT DATA'!AU3&lt;&gt;"NA",'GMT DATA'!AU3&lt;&gt;"Inf"),'GMT DATA'!AV3-'GMT DATA'!AU3,"")</f>
        <v>4.3987231110000007</v>
      </c>
      <c r="AV3" s="1">
        <f>IF(AND('GMT DATA'!AV3&lt;&gt;"NA",'GMT DATA'!AV3&lt;&gt;"Inf"),'GMT DATA'!AV3,"")</f>
        <v>6.53</v>
      </c>
      <c r="AW3" s="1">
        <f>IF(AND('GMT DATA'!AW3&lt;&gt;"NA",'GMT DATA'!AW3&lt;&gt;"Inf"),'GMT DATA'!AW3-'GMT DATA'!AV3,"")</f>
        <v>4.3987231099999997</v>
      </c>
      <c r="AX3" s="1">
        <f>IF(AND('GMT DATA'!AX3&lt;&gt;"NA",'GMT DATA'!AX3&lt;&gt;"Inf"),'GMT DATA'!AY3-'GMT DATA'!AX3,"")</f>
        <v>7.3407719109999992</v>
      </c>
      <c r="AY3" s="1">
        <f>IF(AND('GMT DATA'!AY3&lt;&gt;"NA",'GMT DATA'!AY3&lt;&gt;"Inf"),'GMT DATA'!AY3,"")</f>
        <v>15.426904759999999</v>
      </c>
      <c r="AZ3" s="1">
        <f>IF(AND('GMT DATA'!AZ3&lt;&gt;"NA",'GMT DATA'!AZ3&lt;&gt;"Inf"),'GMT DATA'!AZ3-'GMT DATA'!AY3,"")</f>
        <v>7.3407719100000008</v>
      </c>
      <c r="BA3" s="1">
        <f>IF(AND('GMT DATA'!BA3&lt;&gt;"NA",'GMT DATA'!BA3&lt;&gt;"Inf"),'GMT DATA'!BB3-'GMT DATA'!BA3,"")</f>
        <v>92.543473000000034</v>
      </c>
      <c r="BB3" s="1">
        <f>IF(AND('GMT DATA'!BB3&lt;&gt;"NA",'GMT DATA'!BB3&lt;&gt;"Inf"),'GMT DATA'!BB3,"")</f>
        <v>262.70170940000003</v>
      </c>
      <c r="BC3" s="1">
        <f>IF(AND('GMT DATA'!BC3&lt;&gt;"NA",'GMT DATA'!BC3&lt;&gt;"Inf"),'GMT DATA'!BC3-'GMT DATA'!BB3,"")</f>
        <v>92.543472999999949</v>
      </c>
      <c r="BD3" s="1">
        <f>IF(AND('GMT DATA'!BD3&lt;&gt;"NA",'GMT DATA'!BD3&lt;&gt;"Inf"),'GMT DATA'!BE3-'GMT DATA'!BD3,"")</f>
        <v>73.499887900000004</v>
      </c>
      <c r="BE3" s="1">
        <f>IF(AND('GMT DATA'!BE3&lt;&gt;"NA",'GMT DATA'!BE3&lt;&gt;"Inf"),'GMT DATA'!BE3,"")</f>
        <v>196.97695450000001</v>
      </c>
      <c r="BF3" s="1">
        <f>IF(AND('GMT DATA'!BF3&lt;&gt;"NA",'GMT DATA'!BF3&lt;&gt;"Inf"),'GMT DATA'!BF3-'GMT DATA'!BE3,"")</f>
        <v>73.499887799999982</v>
      </c>
      <c r="BG3" s="1">
        <f>IF(AND('GMT DATA'!BG3&lt;&gt;"NA",'GMT DATA'!BG3&lt;&gt;"Inf"),'GMT DATA'!BH3-'GMT DATA'!BG3,"")</f>
        <v>69.16322199999999</v>
      </c>
      <c r="BH3" s="1">
        <f>IF(AND('GMT DATA'!BH3&lt;&gt;"NA",'GMT DATA'!BH3&lt;&gt;"Inf"),'GMT DATA'!BH3,"")</f>
        <v>184.05485909999999</v>
      </c>
      <c r="BI3" s="1">
        <f>IF(AND('GMT DATA'!BI3&lt;&gt;"NA",'GMT DATA'!BI3&lt;&gt;"Inf"),'GMT DATA'!BI3-'GMT DATA'!BH3,"")</f>
        <v>69.163222000000019</v>
      </c>
      <c r="BJ3" s="1">
        <f>IF(AND('GMT DATA'!BJ3&lt;&gt;"NA",'GMT DATA'!BJ3&lt;&gt;"Inf"),'GMT DATA'!BK3-'GMT DATA'!BJ3,"")</f>
        <v>64.931163599999991</v>
      </c>
      <c r="BK3" s="1">
        <f>IF(AND('GMT DATA'!BK3&lt;&gt;"NA",'GMT DATA'!BK3&lt;&gt;"Inf"),'GMT DATA'!BK3,"")</f>
        <v>170.9493818</v>
      </c>
      <c r="BL3" s="1">
        <f>IF(AND('GMT DATA'!BL3&lt;&gt;"NA",'GMT DATA'!BL3&lt;&gt;"Inf"),'GMT DATA'!BL3-'GMT DATA'!BK3,"")</f>
        <v>64.931163499999997</v>
      </c>
      <c r="BM3" s="1">
        <f>IF(AND('GMT DATA'!BM3&lt;&gt;"NA",'GMT DATA'!BM3&lt;&gt;"Inf"),'GMT DATA'!BN3-'GMT DATA'!BM3,"")</f>
        <v>53.057105060000012</v>
      </c>
      <c r="BN3" s="1">
        <f>IF(AND('GMT DATA'!BN3&lt;&gt;"NA",'GMT DATA'!BN3&lt;&gt;"Inf"),'GMT DATA'!BN3,"")</f>
        <v>130.01671490000001</v>
      </c>
      <c r="BO3" s="1">
        <f>IF(AND('GMT DATA'!BO3&lt;&gt;"NA",'GMT DATA'!BO3&lt;&gt;"Inf"),'GMT DATA'!BO3-'GMT DATA'!BN3,"")</f>
        <v>53.057104999999979</v>
      </c>
      <c r="BP3" s="1">
        <f>IF(AND('GMT DATA'!BP3&lt;&gt;"NA",'GMT DATA'!BP3&lt;&gt;"Inf"),'GMT DATA'!BQ3-'GMT DATA'!BP3,"")</f>
        <v>27.171612420000002</v>
      </c>
      <c r="BQ3" s="1">
        <f>IF(AND('GMT DATA'!BQ3&lt;&gt;"NA",'GMT DATA'!BQ3&lt;&gt;"Inf"),'GMT DATA'!BQ3,"")</f>
        <v>56.552291840000002</v>
      </c>
      <c r="BR3" s="1">
        <f>IF(AND('GMT DATA'!BR3&lt;&gt;"NA",'GMT DATA'!BR3&lt;&gt;"Inf"),'GMT DATA'!BR3-'GMT DATA'!BQ3,"")</f>
        <v>27.171612410000002</v>
      </c>
      <c r="BS3" s="1">
        <f>IF(AND('GMT DATA'!BS3&lt;&gt;"NA",'GMT DATA'!BS3&lt;&gt;"Inf"),'GMT DATA'!BT3-'GMT DATA'!BS3,"")</f>
        <v>139.61596589999994</v>
      </c>
      <c r="BT3" s="1">
        <f>IF(AND('GMT DATA'!BT3&lt;&gt;"NA",'GMT DATA'!BT3&lt;&gt;"Inf"),'GMT DATA'!BT3,"")</f>
        <v>-409.56133210000002</v>
      </c>
      <c r="BU3" s="1">
        <f>IF(AND('GMT DATA'!BU3&lt;&gt;"NA",'GMT DATA'!BU3&lt;&gt;"Inf"),'GMT DATA'!BU3-'GMT DATA'!BT3,"")</f>
        <v>139.61596589999999</v>
      </c>
      <c r="BV3" s="1">
        <f>IF(AND('GMT DATA'!BV3&lt;&gt;"NA",'GMT DATA'!BV3&lt;&gt;"Inf"),'GMT DATA'!BW3-'GMT DATA'!BV3,"")</f>
        <v>133.19480730000004</v>
      </c>
      <c r="BW3" s="1">
        <f>IF(AND('GMT DATA'!BW3&lt;&gt;"NA",'GMT DATA'!BW3&lt;&gt;"Inf"),'GMT DATA'!BW3,"")</f>
        <v>316.29214990000003</v>
      </c>
      <c r="BX3" s="1">
        <f>IF(AND('GMT DATA'!BX3&lt;&gt;"NA",'GMT DATA'!BX3&lt;&gt;"Inf"),'GMT DATA'!BX3-'GMT DATA'!BW3,"")</f>
        <v>133.19480719999996</v>
      </c>
      <c r="BY3" s="4">
        <f>IF(AND('GMT DATA'!BY3&lt;&gt;"NA",'GMT DATA'!BY3&lt;&gt;"Inf"),'GMT DATA'!BZ3-'GMT DATA'!BY3,"")</f>
        <v>9.6494159999999995E-2</v>
      </c>
      <c r="BZ3" s="4">
        <f>IF(AND('GMT DATA'!BZ3&lt;&gt;"NA",'GMT DATA'!BZ3&lt;&gt;"Inf"),'GMT DATA'!BZ3,"")</f>
        <v>8.4680179999999994E-2</v>
      </c>
      <c r="CA3" s="4">
        <f>IF(AND('GMT DATA'!CA3&lt;&gt;"NA",'GMT DATA'!CA3&lt;&gt;"Inf"),'GMT DATA'!CA3-'GMT DATA'!BZ3,"")</f>
        <v>9.6494159999999995E-2</v>
      </c>
      <c r="CB3" s="4">
        <f>IF(AND('GMT DATA'!CB3&lt;&gt;"NA",'GMT DATA'!CB3&lt;&gt;"Inf"),'GMT DATA'!CC3-'GMT DATA'!CB3,"")</f>
        <v>0.15240845800000002</v>
      </c>
      <c r="CC3" s="4">
        <f>IF(AND('GMT DATA'!CC3&lt;&gt;"NA",'GMT DATA'!CC3&lt;&gt;"Inf"),'GMT DATA'!CC3,"")</f>
        <v>8.1833600000000006E-2</v>
      </c>
      <c r="CD3" s="4">
        <f>IF(AND('GMT DATA'!CD3&lt;&gt;"NA",'GMT DATA'!CD3&lt;&gt;"Inf"),'GMT DATA'!CD3-'GMT DATA'!CC3,"")</f>
        <v>0.152408457</v>
      </c>
      <c r="CE3" s="4">
        <f>IF(AND('GMT DATA'!CE3&lt;&gt;"NA",'GMT DATA'!CE3&lt;&gt;"Inf"),'GMT DATA'!CF3-'GMT DATA'!CE3,"")</f>
        <v>0.14656861500000001</v>
      </c>
      <c r="CF3" s="4">
        <f>IF(AND('GMT DATA'!CF3&lt;&gt;"NA",'GMT DATA'!CF3&lt;&gt;"Inf"),'GMT DATA'!CF3,"")</f>
        <v>5.5732216000000001E-2</v>
      </c>
      <c r="CG3" s="4">
        <f>IF(AND('GMT DATA'!CG3&lt;&gt;"NA",'GMT DATA'!CG3&lt;&gt;"Inf"),'GMT DATA'!CG3-'GMT DATA'!CF3,"")</f>
        <v>0.14656861399999999</v>
      </c>
      <c r="CH3" s="1">
        <f>IF(AND('GMT DATA'!CH3&lt;&gt;"NA",'GMT DATA'!CH3&lt;&gt;"Inf"),'GMT DATA'!CI3-'GMT DATA'!CH3,"")</f>
        <v>12.941613814</v>
      </c>
      <c r="CI3" s="1">
        <f>IF(AND('GMT DATA'!CI3&lt;&gt;"NA",'GMT DATA'!CI3&lt;&gt;"Inf"),'GMT DATA'!CI3,"")</f>
        <v>6.1450999529999999</v>
      </c>
      <c r="CJ3" s="1">
        <f>IF(AND('GMT DATA'!CJ3&lt;&gt;"NA",'GMT DATA'!CJ3&lt;&gt;"Inf"),'GMT DATA'!CJ3-'GMT DATA'!CI3,"")</f>
        <v>12.941613817</v>
      </c>
      <c r="CK3" s="1">
        <f>IF(AND('GMT DATA'!CK3&lt;&gt;"NA",'GMT DATA'!CK3&lt;&gt;"Inf"),'GMT DATA'!CL3-'GMT DATA'!CK3,"")</f>
        <v>3.9704388260000001</v>
      </c>
      <c r="CL3" s="1">
        <f>IF(AND('GMT DATA'!CL3&lt;&gt;"NA",'GMT DATA'!CL3&lt;&gt;"Inf"),'GMT DATA'!CL3,"")</f>
        <v>-1.5869047620000001</v>
      </c>
      <c r="CM3" s="1">
        <f>IF(AND('GMT DATA'!CM3&lt;&gt;"NA",'GMT DATA'!CM3&lt;&gt;"Inf"),'GMT DATA'!CM3-'GMT DATA'!CL3,"")</f>
        <v>3.9704388260000001</v>
      </c>
      <c r="CN3" s="1">
        <f>IF(AND('GMT DATA'!CN3&lt;&gt;"NA",'GMT DATA'!CN3&lt;&gt;"Inf"),'GMT DATA'!CO3-'GMT DATA'!CN3,"")</f>
        <v>3.276777456</v>
      </c>
      <c r="CO3" s="1">
        <f>IF(AND('GMT DATA'!CO3&lt;&gt;"NA",'GMT DATA'!CO3&lt;&gt;"Inf"),'GMT DATA'!CO3,"")</f>
        <v>0.366904762</v>
      </c>
      <c r="CP3" s="1">
        <f>IF(AND('GMT DATA'!CP3&lt;&gt;"NA",'GMT DATA'!CP3&lt;&gt;"Inf"),'GMT DATA'!CP3-'GMT DATA'!CO3,"")</f>
        <v>3.276777456</v>
      </c>
      <c r="CQ3" s="1">
        <f>IF(AND('GMT DATA'!CQ3&lt;&gt;"NA",'GMT DATA'!CQ3&lt;&gt;"Inf"),'GMT DATA'!CR3-'GMT DATA'!CQ3,"")</f>
        <v>6.1789940559999996</v>
      </c>
      <c r="CR3" s="1">
        <f>IF(AND('GMT DATA'!CR3&lt;&gt;"NA",'GMT DATA'!CR3&lt;&gt;"Inf"),'GMT DATA'!CR3,"")</f>
        <v>1.125714286</v>
      </c>
      <c r="CS3" s="1">
        <f>IF(AND('GMT DATA'!CS3&lt;&gt;"NA",'GMT DATA'!CS3&lt;&gt;"Inf"),'GMT DATA'!CS3-'GMT DATA'!CR3,"")</f>
        <v>6.1789940550000004</v>
      </c>
      <c r="CT3" s="1">
        <f>IF(AND('GMT DATA'!CT3&lt;&gt;"NA",'GMT DATA'!CT3&lt;&gt;"Inf"),'GMT DATA'!CU3-'GMT DATA'!CT3,"")</f>
        <v>0.228565554</v>
      </c>
      <c r="CU3" s="1">
        <f>IF(AND('GMT DATA'!CU3&lt;&gt;"NA",'GMT DATA'!CU3&lt;&gt;"Inf"),'GMT DATA'!CU3,"")</f>
        <v>0.20595238099999999</v>
      </c>
      <c r="CV3" s="1">
        <f>IF(AND('GMT DATA'!CV3&lt;&gt;"NA",'GMT DATA'!CV3&lt;&gt;"Inf"),'GMT DATA'!CV3-'GMT DATA'!CU3,"")</f>
        <v>0.22856555400000003</v>
      </c>
      <c r="CW3" s="1">
        <f>IF(AND('GMT DATA'!CW3&lt;&gt;"NA",'GMT DATA'!CW3&lt;&gt;"Inf"),'GMT DATA'!CX3-'GMT DATA'!CW3,"")</f>
        <v>9.2048964999999996E-2</v>
      </c>
      <c r="CX3" s="1">
        <f>IF(AND('GMT DATA'!CX3&lt;&gt;"NA",'GMT DATA'!CX3&lt;&gt;"Inf"),'GMT DATA'!CX3,"")</f>
        <v>-9.4448246E-2</v>
      </c>
      <c r="CY3" s="1">
        <f>IF(AND('GMT DATA'!CY3&lt;&gt;"NA",'GMT DATA'!CY3&lt;&gt;"Inf"),'GMT DATA'!CY3-'GMT DATA'!CX3,"")</f>
        <v>9.2048963999999997E-2</v>
      </c>
      <c r="CZ3" s="1">
        <f>IF(AND('GMT DATA'!CZ3&lt;&gt;"NA",'GMT DATA'!CZ3&lt;&gt;"Inf"),'GMT DATA'!DA3-'GMT DATA'!CZ3,"")</f>
        <v>2.0431802060000002</v>
      </c>
      <c r="DA3" s="1">
        <f>IF(AND('GMT DATA'!DA3&lt;&gt;"NA",'GMT DATA'!DA3&lt;&gt;"Inf"),'GMT DATA'!DA3,"")</f>
        <v>0.77295095700000005</v>
      </c>
      <c r="DB3" s="1">
        <f>IF(AND('GMT DATA'!DB3&lt;&gt;"NA",'GMT DATA'!DB3&lt;&gt;"Inf"),'GMT DATA'!DB3-'GMT DATA'!DA3,"")</f>
        <v>2.0431802060000002</v>
      </c>
      <c r="DC3" s="1">
        <f>IF(AND('GMT DATA'!DC3&lt;&gt;"NA",'GMT DATA'!DC3&lt;&gt;"Inf"),'GMT DATA'!DD3-'GMT DATA'!DC3,"")</f>
        <v>10.703704468000002</v>
      </c>
      <c r="DD3" s="1">
        <f>IF(AND('GMT DATA'!DD3&lt;&gt;"NA",'GMT DATA'!DD3&lt;&gt;"Inf"),'GMT DATA'!DD3,"")</f>
        <v>4.0515308890000004</v>
      </c>
      <c r="DE3" s="1">
        <f>IF(AND('GMT DATA'!DE3&lt;&gt;"NA",'GMT DATA'!DE3&lt;&gt;"Inf"),'GMT DATA'!DE3-'GMT DATA'!DD3,"")</f>
        <v>10.703704471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0.91587160200000006</v>
      </c>
      <c r="C4" s="1">
        <f>IF(AND('GMT DATA'!C4&lt;&gt;"NA",'GMT DATA'!C4&lt;&gt;"Inf"),'GMT DATA'!C4,"")</f>
        <v>1.8302414760000001</v>
      </c>
      <c r="D4" s="1">
        <f>IF(AND('GMT DATA'!D4&lt;&gt;"NA",'GMT DATA'!D4&lt;&gt;"Inf"),'GMT DATA'!D4-'GMT DATA'!C4,"")</f>
        <v>0.91587160199999995</v>
      </c>
      <c r="E4" s="1">
        <f>IF(AND('GMT DATA'!E4&lt;&gt;"NA",'GMT DATA'!E4&lt;&gt;"Inf"),'GMT DATA'!F4-'GMT DATA'!E4,"")</f>
        <v>0.69202232500000016</v>
      </c>
      <c r="F4" s="1">
        <f>IF(AND('GMT DATA'!F4&lt;&gt;"NA",'GMT DATA'!F4&lt;&gt;"Inf"),'GMT DATA'!F4,"")</f>
        <v>2.0531889310000002</v>
      </c>
      <c r="G4" s="1">
        <f>IF(AND('GMT DATA'!G4&lt;&gt;"NA",'GMT DATA'!G4&lt;&gt;"Inf"),'GMT DATA'!G4-'GMT DATA'!F4,"")</f>
        <v>0.69202232499999994</v>
      </c>
      <c r="H4" s="1">
        <f>IF(AND('GMT DATA'!H4&lt;&gt;"NA",'GMT DATA'!H4&lt;&gt;"Inf"),'GMT DATA'!I4-'GMT DATA'!H4,"")</f>
        <v>0.57948488800000009</v>
      </c>
      <c r="I4" s="1">
        <f>IF(AND('GMT DATA'!I4&lt;&gt;"NA",'GMT DATA'!I4&lt;&gt;"Inf"),'GMT DATA'!I4,"")</f>
        <v>1.9549442770000001</v>
      </c>
      <c r="J4" s="1">
        <f>IF(AND('GMT DATA'!J4&lt;&gt;"NA",'GMT DATA'!J4&lt;&gt;"Inf"),'GMT DATA'!J4-'GMT DATA'!I4,"")</f>
        <v>0.57948488899999973</v>
      </c>
      <c r="K4" s="1">
        <f>IF(AND('GMT DATA'!K4&lt;&gt;"NA",'GMT DATA'!K4&lt;&gt;"Inf"),'GMT DATA'!L4-'GMT DATA'!K4,"")</f>
        <v>1.0948822890000001</v>
      </c>
      <c r="L4" s="1">
        <f>IF(AND('GMT DATA'!L4&lt;&gt;"NA",'GMT DATA'!L4&lt;&gt;"Inf"),'GMT DATA'!L4,"")</f>
        <v>1.797476308</v>
      </c>
      <c r="M4" s="1">
        <f>IF(AND('GMT DATA'!M4&lt;&gt;"NA",'GMT DATA'!M4&lt;&gt;"Inf"),'GMT DATA'!M4-'GMT DATA'!L4,"")</f>
        <v>1.0948822889999998</v>
      </c>
      <c r="N4" s="1">
        <f>IF(AND('GMT DATA'!N4&lt;&gt;"NA",'GMT DATA'!N4&lt;&gt;"Inf"),'GMT DATA'!O4-'GMT DATA'!N4,"")</f>
        <v>0.83118073399999992</v>
      </c>
      <c r="O4" s="1">
        <f>IF(AND('GMT DATA'!O4&lt;&gt;"NA",'GMT DATA'!O4&lt;&gt;"Inf"),'GMT DATA'!O4,"")</f>
        <v>2.067048115</v>
      </c>
      <c r="P4" s="1">
        <f>IF(AND('GMT DATA'!P4&lt;&gt;"NA",'GMT DATA'!P4&lt;&gt;"Inf"),'GMT DATA'!P4-'GMT DATA'!O4,"")</f>
        <v>0.83118073400000014</v>
      </c>
      <c r="Q4" s="1">
        <f>IF(AND('GMT DATA'!Q4&lt;&gt;"NA",'GMT DATA'!Q4&lt;&gt;"Inf"),'GMT DATA'!R4-'GMT DATA'!Q4,"")</f>
        <v>2.4930181219999996</v>
      </c>
      <c r="R4" s="1">
        <f>IF(AND('GMT DATA'!R4&lt;&gt;"NA",'GMT DATA'!R4&lt;&gt;"Inf"),'GMT DATA'!R4,"")</f>
        <v>3.6216642889999999</v>
      </c>
      <c r="S4" s="1">
        <f>IF(AND('GMT DATA'!S4&lt;&gt;"NA",'GMT DATA'!S4&lt;&gt;"Inf"),'GMT DATA'!S4-'GMT DATA'!R4,"")</f>
        <v>2.4930181210000004</v>
      </c>
      <c r="T4" s="1">
        <f>IF(AND('GMT DATA'!T4&lt;&gt;"NA",'GMT DATA'!T4&lt;&gt;"Inf"),'GMT DATA'!U4-'GMT DATA'!T4,"")</f>
        <v>1.0009587680000001</v>
      </c>
      <c r="U4" s="1">
        <f>IF(AND('GMT DATA'!U4&lt;&gt;"NA",'GMT DATA'!U4&lt;&gt;"Inf"),'GMT DATA'!U4,"")</f>
        <v>2.27806563</v>
      </c>
      <c r="V4" s="1">
        <f>IF(AND('GMT DATA'!V4&lt;&gt;"NA",'GMT DATA'!V4&lt;&gt;"Inf"),'GMT DATA'!V4-'GMT DATA'!U4,"")</f>
        <v>1.0009587679999998</v>
      </c>
      <c r="W4" s="1">
        <f>IF(AND('GMT DATA'!W4&lt;&gt;"NA",'GMT DATA'!W4&lt;&gt;"Inf"),'GMT DATA'!X4-'GMT DATA'!W4,"")</f>
        <v>7.1247376659999979</v>
      </c>
      <c r="X4" s="1">
        <f>IF(AND('GMT DATA'!X4&lt;&gt;"NA",'GMT DATA'!X4&lt;&gt;"Inf"),'GMT DATA'!X4,"")</f>
        <v>16.214047619999999</v>
      </c>
      <c r="Y4" s="1">
        <f>IF(AND('GMT DATA'!Y4&lt;&gt;"NA",'GMT DATA'!Y4&lt;&gt;"Inf"),'GMT DATA'!Y4-'GMT DATA'!X4,"")</f>
        <v>7.124737660000001</v>
      </c>
      <c r="Z4" s="1">
        <f>IF(AND('GMT DATA'!Z4&lt;&gt;"NA",'GMT DATA'!Z4&lt;&gt;"Inf"),'GMT DATA'!AA4-'GMT DATA'!Z4,"")</f>
        <v>4.6977745340000006</v>
      </c>
      <c r="AA4" s="1">
        <f>IF(AND('GMT DATA'!AA4&lt;&gt;"NA",'GMT DATA'!AA4&lt;&gt;"Inf"),'GMT DATA'!AA4,"")</f>
        <v>7.3352380950000002</v>
      </c>
      <c r="AB4" s="1">
        <f>IF(AND('GMT DATA'!AB4&lt;&gt;"NA",'GMT DATA'!AB4&lt;&gt;"Inf"),'GMT DATA'!AB4-'GMT DATA'!AA4,"")</f>
        <v>4.6977745349999998</v>
      </c>
      <c r="AC4" s="1">
        <f>IF(AND('GMT DATA'!AC4&lt;&gt;"NA",'GMT DATA'!AC4&lt;&gt;"Inf"),'GMT DATA'!AD4-'GMT DATA'!AC4,"")</f>
        <v>9.002108579999998</v>
      </c>
      <c r="AD4" s="1">
        <f>IF(AND('GMT DATA'!AD4&lt;&gt;"NA",'GMT DATA'!AD4&lt;&gt;"Inf"),'GMT DATA'!AD4,"")</f>
        <v>-29.73857143</v>
      </c>
      <c r="AE4" s="1">
        <f>IF(AND('GMT DATA'!AE4&lt;&gt;"NA",'GMT DATA'!AE4&lt;&gt;"Inf"),'GMT DATA'!AE4-'GMT DATA'!AD4,"")</f>
        <v>9.0021085800000016</v>
      </c>
      <c r="AF4" s="1">
        <f>IF(AND('GMT DATA'!AF4&lt;&gt;"NA",'GMT DATA'!AF4&lt;&gt;"Inf"),'GMT DATA'!AG4-'GMT DATA'!AF4,"")</f>
        <v>1.7685899050000002</v>
      </c>
      <c r="AG4" s="1">
        <f>MAX(IF(AND('GMT DATA'!AG4&lt;&gt;"NA",'GMT DATA'!AG4&lt;&gt;"Inf"),'GMT DATA'!AG4,""),-AG$2)</f>
        <v>-2.8571428569999999</v>
      </c>
      <c r="AH4" s="1">
        <f>IF(AND('GMT DATA'!AH4&lt;&gt;"NA",'GMT DATA'!AH4&lt;&gt;"Inf"),'GMT DATA'!AH4-'GMT DATA'!AG4,"")</f>
        <v>1.768589905</v>
      </c>
      <c r="AI4" s="1">
        <f>IF(AND('GMT DATA'!AI4&lt;&gt;"NA",'GMT DATA'!AI4&lt;&gt;"Inf"),'GMT DATA'!AJ4-'GMT DATA'!AI4,"")</f>
        <v>7.9428803490000002</v>
      </c>
      <c r="AJ4" s="1">
        <f>IF(AND('GMT DATA'!AJ4&lt;&gt;"NA",'GMT DATA'!AJ4&lt;&gt;"Inf"),'GMT DATA'!AJ4,"")</f>
        <v>15.35928571</v>
      </c>
      <c r="AK4" s="1">
        <f>IF(AND('GMT DATA'!AK4&lt;&gt;"NA",'GMT DATA'!AK4&lt;&gt;"Inf"),'GMT DATA'!AK4-'GMT DATA'!AJ4,"")</f>
        <v>7.9428803599999984</v>
      </c>
      <c r="AL4" s="1">
        <f>IF(AND('GMT DATA'!AL4&lt;&gt;"NA",'GMT DATA'!AL4&lt;&gt;"Inf"),'GMT DATA'!AM4-'GMT DATA'!AL4,"")</f>
        <v>4.8808621799999994</v>
      </c>
      <c r="AM4" s="1">
        <f>IF(AND('GMT DATA'!AM4&lt;&gt;"NA",'GMT DATA'!AM4&lt;&gt;"Inf"),'GMT DATA'!AM4,"")</f>
        <v>-14.51047619</v>
      </c>
      <c r="AN4" s="1">
        <f>IF(AND('GMT DATA'!AN4&lt;&gt;"NA",'GMT DATA'!AN4&lt;&gt;"Inf"),'GMT DATA'!AN4-'GMT DATA'!AM4,"")</f>
        <v>4.8808621790000011</v>
      </c>
      <c r="AO4" s="1">
        <f>IF(AND('GMT DATA'!AO4&lt;&gt;"NA",'GMT DATA'!AO4&lt;&gt;"Inf"),'GMT DATA'!AP4-'GMT DATA'!AO4,"")</f>
        <v>10.223832609999999</v>
      </c>
      <c r="AP4" s="1">
        <f>IF(AND('GMT DATA'!AP4&lt;&gt;"NA",'GMT DATA'!AP4&lt;&gt;"Inf"),'GMT DATA'!AP4,"")</f>
        <v>29.8697619</v>
      </c>
      <c r="AQ4" s="1">
        <f>IF(AND('GMT DATA'!AQ4&lt;&gt;"NA",'GMT DATA'!AQ4&lt;&gt;"Inf"),'GMT DATA'!AQ4-'GMT DATA'!AP4,"")</f>
        <v>10.223832620000003</v>
      </c>
      <c r="AR4" s="1">
        <f>IF(AND('GMT DATA'!AR4&lt;&gt;"NA",'GMT DATA'!AR4&lt;&gt;"Inf"),'GMT DATA'!AS4-'GMT DATA'!AR4,"")</f>
        <v>8.3849027000000014</v>
      </c>
      <c r="AS4" s="1">
        <f>IF(AND('GMT DATA'!AS4&lt;&gt;"NA",'GMT DATA'!AS4&lt;&gt;"Inf"),'GMT DATA'!AS4,"")</f>
        <v>-12.43261905</v>
      </c>
      <c r="AT4" s="1">
        <f>IF(AND('GMT DATA'!AT4&lt;&gt;"NA",'GMT DATA'!AT4&lt;&gt;"Inf"),'GMT DATA'!AT4-'GMT DATA'!AS4,"")</f>
        <v>8.3849027049999982</v>
      </c>
      <c r="AU4" s="1">
        <f>IF(AND('GMT DATA'!AU4&lt;&gt;"NA",'GMT DATA'!AU4&lt;&gt;"Inf"),'GMT DATA'!AV4-'GMT DATA'!AU4,"")</f>
        <v>5.3498164539999999</v>
      </c>
      <c r="AV4" s="1">
        <f>IF(AND('GMT DATA'!AV4&lt;&gt;"NA",'GMT DATA'!AV4&lt;&gt;"Inf"),'GMT DATA'!AV4,"")</f>
        <v>11.56095238</v>
      </c>
      <c r="AW4" s="1">
        <f>IF(AND('GMT DATA'!AW4&lt;&gt;"NA",'GMT DATA'!AW4&lt;&gt;"Inf"),'GMT DATA'!AW4-'GMT DATA'!AV4,"")</f>
        <v>5.3498164599999996</v>
      </c>
      <c r="AX4" s="1">
        <f>IF(AND('GMT DATA'!AX4&lt;&gt;"NA",'GMT DATA'!AX4&lt;&gt;"Inf"),'GMT DATA'!AY4-'GMT DATA'!AX4,"")</f>
        <v>9.3828800099999992</v>
      </c>
      <c r="AY4" s="1">
        <f>IF(AND('GMT DATA'!AY4&lt;&gt;"NA",'GMT DATA'!AY4&lt;&gt;"Inf"),'GMT DATA'!AY4,"")</f>
        <v>23.993571429999999</v>
      </c>
      <c r="AZ4" s="1">
        <f>IF(AND('GMT DATA'!AZ4&lt;&gt;"NA",'GMT DATA'!AZ4&lt;&gt;"Inf"),'GMT DATA'!AZ4-'GMT DATA'!AY4,"")</f>
        <v>9.3828800099999974</v>
      </c>
      <c r="BA4" s="1">
        <f>IF(AND('GMT DATA'!BA4&lt;&gt;"NA",'GMT DATA'!BA4&lt;&gt;"Inf"),'GMT DATA'!BB4-'GMT DATA'!BA4,"")</f>
        <v>121.85899760000001</v>
      </c>
      <c r="BB4" s="1">
        <f>IF(AND('GMT DATA'!BB4&lt;&gt;"NA",'GMT DATA'!BB4&lt;&gt;"Inf"),'GMT DATA'!BB4,"")</f>
        <v>444.8016748</v>
      </c>
      <c r="BC4" s="1">
        <f>IF(AND('GMT DATA'!BC4&lt;&gt;"NA",'GMT DATA'!BC4&lt;&gt;"Inf"),'GMT DATA'!BC4-'GMT DATA'!BB4,"")</f>
        <v>121.85899759999995</v>
      </c>
      <c r="BD4" s="1">
        <f>IF(AND('GMT DATA'!BD4&lt;&gt;"NA",'GMT DATA'!BD4&lt;&gt;"Inf"),'GMT DATA'!BE4-'GMT DATA'!BD4,"")</f>
        <v>104.45226729999999</v>
      </c>
      <c r="BE4" s="1">
        <f>IF(AND('GMT DATA'!BE4&lt;&gt;"NA",'GMT DATA'!BE4&lt;&gt;"Inf"),'GMT DATA'!BE4,"")</f>
        <v>342.6072193</v>
      </c>
      <c r="BF4" s="1">
        <f>IF(AND('GMT DATA'!BF4&lt;&gt;"NA",'GMT DATA'!BF4&lt;&gt;"Inf"),'GMT DATA'!BF4-'GMT DATA'!BE4,"")</f>
        <v>104.45226730000002</v>
      </c>
      <c r="BG4" s="1">
        <f>IF(AND('GMT DATA'!BG4&lt;&gt;"NA",'GMT DATA'!BG4&lt;&gt;"Inf"),'GMT DATA'!BH4-'GMT DATA'!BG4,"")</f>
        <v>100.59385399999999</v>
      </c>
      <c r="BH4" s="1">
        <f>IF(AND('GMT DATA'!BH4&lt;&gt;"NA",'GMT DATA'!BH4&lt;&gt;"Inf"),'GMT DATA'!BH4,"")</f>
        <v>321.60226419999998</v>
      </c>
      <c r="BI4" s="1">
        <f>IF(AND('GMT DATA'!BI4&lt;&gt;"NA",'GMT DATA'!BI4&lt;&gt;"Inf"),'GMT DATA'!BI4-'GMT DATA'!BH4,"")</f>
        <v>100.59385400000002</v>
      </c>
      <c r="BJ4" s="1">
        <f>IF(AND('GMT DATA'!BJ4&lt;&gt;"NA",'GMT DATA'!BJ4&lt;&gt;"Inf"),'GMT DATA'!BK4-'GMT DATA'!BJ4,"")</f>
        <v>96.82320839999997</v>
      </c>
      <c r="BK4" s="1">
        <f>IF(AND('GMT DATA'!BK4&lt;&gt;"NA",'GMT DATA'!BK4&lt;&gt;"Inf"),'GMT DATA'!BK4,"")</f>
        <v>300.39523989999998</v>
      </c>
      <c r="BL4" s="1">
        <f>IF(AND('GMT DATA'!BL4&lt;&gt;"NA",'GMT DATA'!BL4&lt;&gt;"Inf"),'GMT DATA'!BL4-'GMT DATA'!BK4,"")</f>
        <v>96.823208500000021</v>
      </c>
      <c r="BM4" s="1">
        <f>IF(AND('GMT DATA'!BM4&lt;&gt;"NA",'GMT DATA'!BM4&lt;&gt;"Inf"),'GMT DATA'!BN4-'GMT DATA'!BM4,"")</f>
        <v>84.112632599999984</v>
      </c>
      <c r="BN4" s="1">
        <f>IF(AND('GMT DATA'!BN4&lt;&gt;"NA",'GMT DATA'!BN4&lt;&gt;"Inf"),'GMT DATA'!BN4,"")</f>
        <v>233.48742759999999</v>
      </c>
      <c r="BO4" s="1">
        <f>IF(AND('GMT DATA'!BO4&lt;&gt;"NA",'GMT DATA'!BO4&lt;&gt;"Inf"),'GMT DATA'!BO4-'GMT DATA'!BN4,"")</f>
        <v>84.112632599999984</v>
      </c>
      <c r="BP4" s="1">
        <f>IF(AND('GMT DATA'!BP4&lt;&gt;"NA",'GMT DATA'!BP4&lt;&gt;"Inf"),'GMT DATA'!BQ4-'GMT DATA'!BP4,"")</f>
        <v>49.217988119999994</v>
      </c>
      <c r="BQ4" s="1">
        <f>IF(AND('GMT DATA'!BQ4&lt;&gt;"NA",'GMT DATA'!BQ4&lt;&gt;"Inf"),'GMT DATA'!BQ4,"")</f>
        <v>110.18115969999999</v>
      </c>
      <c r="BR4" s="1">
        <f>IF(AND('GMT DATA'!BR4&lt;&gt;"NA",'GMT DATA'!BR4&lt;&gt;"Inf"),'GMT DATA'!BR4-'GMT DATA'!BQ4,"")</f>
        <v>49.217988100000014</v>
      </c>
      <c r="BS4" s="1">
        <f>IF(AND('GMT DATA'!BS4&lt;&gt;"NA",'GMT DATA'!BS4&lt;&gt;"Inf"),'GMT DATA'!BT4-'GMT DATA'!BS4,"")</f>
        <v>182.09662280000009</v>
      </c>
      <c r="BT4" s="1">
        <f>IF(AND('GMT DATA'!BT4&lt;&gt;"NA",'GMT DATA'!BT4&lt;&gt;"Inf"),'GMT DATA'!BT4,"")</f>
        <v>-640.22539859999995</v>
      </c>
      <c r="BU4" s="1">
        <f>IF(AND('GMT DATA'!BU4&lt;&gt;"NA",'GMT DATA'!BU4&lt;&gt;"Inf"),'GMT DATA'!BU4-'GMT DATA'!BT4,"")</f>
        <v>182.09662269999995</v>
      </c>
      <c r="BV4" s="1">
        <f>IF(AND('GMT DATA'!BV4&lt;&gt;"NA",'GMT DATA'!BV4&lt;&gt;"Inf"),'GMT DATA'!BW4-'GMT DATA'!BV4,"")</f>
        <v>176.67892180000001</v>
      </c>
      <c r="BW4" s="1">
        <f>IF(AND('GMT DATA'!BW4&lt;&gt;"NA",'GMT DATA'!BW4&lt;&gt;"Inf"),'GMT DATA'!BW4,"")</f>
        <v>542.12007610000001</v>
      </c>
      <c r="BX4" s="1">
        <f>IF(AND('GMT DATA'!BX4&lt;&gt;"NA",'GMT DATA'!BX4&lt;&gt;"Inf"),'GMT DATA'!BX4-'GMT DATA'!BW4,"")</f>
        <v>176.67892170000005</v>
      </c>
      <c r="BY4" s="4">
        <f>IF(AND('GMT DATA'!BY4&lt;&gt;"NA",'GMT DATA'!BY4&lt;&gt;"Inf"),'GMT DATA'!BZ4-'GMT DATA'!BY4,"")</f>
        <v>0.11336510999999999</v>
      </c>
      <c r="BZ4" s="4">
        <f>IF(AND('GMT DATA'!BZ4&lt;&gt;"NA",'GMT DATA'!BZ4&lt;&gt;"Inf"),'GMT DATA'!BZ4,"")</f>
        <v>0.13846002299999999</v>
      </c>
      <c r="CA4" s="4">
        <f>IF(AND('GMT DATA'!CA4&lt;&gt;"NA",'GMT DATA'!CA4&lt;&gt;"Inf"),'GMT DATA'!CA4-'GMT DATA'!BZ4,"")</f>
        <v>0.11336510999999999</v>
      </c>
      <c r="CB4" s="4">
        <f>IF(AND('GMT DATA'!CB4&lt;&gt;"NA",'GMT DATA'!CB4&lt;&gt;"Inf"),'GMT DATA'!CC4-'GMT DATA'!CB4,"")</f>
        <v>0.13630049900000002</v>
      </c>
      <c r="CC4" s="4">
        <f>IF(AND('GMT DATA'!CC4&lt;&gt;"NA",'GMT DATA'!CC4&lt;&gt;"Inf"),'GMT DATA'!CC4,"")</f>
        <v>0.10580590300000001</v>
      </c>
      <c r="CD4" s="4">
        <f>IF(AND('GMT DATA'!CD4&lt;&gt;"NA",'GMT DATA'!CD4&lt;&gt;"Inf"),'GMT DATA'!CD4-'GMT DATA'!CC4,"")</f>
        <v>0.13630049999999999</v>
      </c>
      <c r="CE4" s="4">
        <f>IF(AND('GMT DATA'!CE4&lt;&gt;"NA",'GMT DATA'!CE4&lt;&gt;"Inf"),'GMT DATA'!CF4-'GMT DATA'!CE4,"")</f>
        <v>0.13839525899999999</v>
      </c>
      <c r="CF4" s="4">
        <f>IF(AND('GMT DATA'!CF4&lt;&gt;"NA",'GMT DATA'!CF4&lt;&gt;"Inf"),'GMT DATA'!CF4,"")</f>
        <v>5.4168729999999998E-2</v>
      </c>
      <c r="CG4" s="4">
        <f>IF(AND('GMT DATA'!CG4&lt;&gt;"NA",'GMT DATA'!CG4&lt;&gt;"Inf"),'GMT DATA'!CG4-'GMT DATA'!CF4,"")</f>
        <v>0.13839525999999999</v>
      </c>
      <c r="CH4" s="1">
        <f>IF(AND('GMT DATA'!CH4&lt;&gt;"NA",'GMT DATA'!CH4&lt;&gt;"Inf"),'GMT DATA'!CI4-'GMT DATA'!CH4,"")</f>
        <v>11.509983698999999</v>
      </c>
      <c r="CI4" s="1">
        <f>IF(AND('GMT DATA'!CI4&lt;&gt;"NA",'GMT DATA'!CI4&lt;&gt;"Inf"),'GMT DATA'!CI4,"")</f>
        <v>10.42550473</v>
      </c>
      <c r="CJ4" s="1">
        <f>IF(AND('GMT DATA'!CJ4&lt;&gt;"NA",'GMT DATA'!CJ4&lt;&gt;"Inf"),'GMT DATA'!CJ4-'GMT DATA'!CI4,"")</f>
        <v>11.509983689999999</v>
      </c>
      <c r="CK4" s="1">
        <f>IF(AND('GMT DATA'!CK4&lt;&gt;"NA",'GMT DATA'!CK4&lt;&gt;"Inf"),'GMT DATA'!CL4-'GMT DATA'!CK4,"")</f>
        <v>4.4215642070000003</v>
      </c>
      <c r="CL4" s="1">
        <f>IF(AND('GMT DATA'!CL4&lt;&gt;"NA",'GMT DATA'!CL4&lt;&gt;"Inf"),'GMT DATA'!CL4,"")</f>
        <v>-2.2035714290000001</v>
      </c>
      <c r="CM4" s="1">
        <f>IF(AND('GMT DATA'!CM4&lt;&gt;"NA",'GMT DATA'!CM4&lt;&gt;"Inf"),'GMT DATA'!CM4-'GMT DATA'!CL4,"")</f>
        <v>4.4215642079999995</v>
      </c>
      <c r="CN4" s="1">
        <f>IF(AND('GMT DATA'!CN4&lt;&gt;"NA",'GMT DATA'!CN4&lt;&gt;"Inf"),'GMT DATA'!CO4-'GMT DATA'!CN4,"")</f>
        <v>3.9007869840000002</v>
      </c>
      <c r="CO4" s="1">
        <f>IF(AND('GMT DATA'!CO4&lt;&gt;"NA",'GMT DATA'!CO4&lt;&gt;"Inf"),'GMT DATA'!CO4,"")</f>
        <v>1.7740476190000001</v>
      </c>
      <c r="CP4" s="1">
        <f>IF(AND('GMT DATA'!CP4&lt;&gt;"NA",'GMT DATA'!CP4&lt;&gt;"Inf"),'GMT DATA'!CP4-'GMT DATA'!CO4,"")</f>
        <v>3.9007869839999998</v>
      </c>
      <c r="CQ4" s="1">
        <f>IF(AND('GMT DATA'!CQ4&lt;&gt;"NA",'GMT DATA'!CQ4&lt;&gt;"Inf"),'GMT DATA'!CR4-'GMT DATA'!CQ4,"")</f>
        <v>6.1399571369999997</v>
      </c>
      <c r="CR4" s="1">
        <f>IF(AND('GMT DATA'!CR4&lt;&gt;"NA",'GMT DATA'!CR4&lt;&gt;"Inf"),'GMT DATA'!CR4,"")</f>
        <v>0.47571428599999999</v>
      </c>
      <c r="CS4" s="1">
        <f>IF(AND('GMT DATA'!CS4&lt;&gt;"NA",'GMT DATA'!CS4&lt;&gt;"Inf"),'GMT DATA'!CS4-'GMT DATA'!CR4,"")</f>
        <v>6.1399571360000005</v>
      </c>
      <c r="CT4" s="1">
        <f>IF(AND('GMT DATA'!CT4&lt;&gt;"NA",'GMT DATA'!CT4&lt;&gt;"Inf"),'GMT DATA'!CU4-'GMT DATA'!CT4,"")</f>
        <v>0.31046463900000004</v>
      </c>
      <c r="CU4" s="1">
        <f>IF(AND('GMT DATA'!CU4&lt;&gt;"NA",'GMT DATA'!CU4&lt;&gt;"Inf"),'GMT DATA'!CU4,"")</f>
        <v>0.34404761900000003</v>
      </c>
      <c r="CV4" s="1">
        <f>IF(AND('GMT DATA'!CV4&lt;&gt;"NA",'GMT DATA'!CV4&lt;&gt;"Inf"),'GMT DATA'!CV4-'GMT DATA'!CU4,"")</f>
        <v>0.31046463899999999</v>
      </c>
      <c r="CW4" s="1">
        <f>IF(AND('GMT DATA'!CW4&lt;&gt;"NA",'GMT DATA'!CW4&lt;&gt;"Inf"),'GMT DATA'!CX4-'GMT DATA'!CW4,"")</f>
        <v>0.11839042799999999</v>
      </c>
      <c r="CX4" s="1">
        <f>IF(AND('GMT DATA'!CX4&lt;&gt;"NA",'GMT DATA'!CX4&lt;&gt;"Inf"),'GMT DATA'!CX4,"")</f>
        <v>-0.141234252</v>
      </c>
      <c r="CY4" s="1">
        <f>IF(AND('GMT DATA'!CY4&lt;&gt;"NA",'GMT DATA'!CY4&lt;&gt;"Inf"),'GMT DATA'!CY4-'GMT DATA'!CX4,"")</f>
        <v>0.11839042800000001</v>
      </c>
      <c r="CZ4" s="1">
        <f>IF(AND('GMT DATA'!CZ4&lt;&gt;"NA",'GMT DATA'!CZ4&lt;&gt;"Inf"),'GMT DATA'!DA4-'GMT DATA'!CZ4,"")</f>
        <v>2.4115755229999998</v>
      </c>
      <c r="DA4" s="1">
        <f>IF(AND('GMT DATA'!DA4&lt;&gt;"NA",'GMT DATA'!DA4&lt;&gt;"Inf"),'GMT DATA'!DA4,"")</f>
        <v>1.6886396079999999</v>
      </c>
      <c r="DB4" s="1">
        <f>IF(AND('GMT DATA'!DB4&lt;&gt;"NA",'GMT DATA'!DB4&lt;&gt;"Inf"),'GMT DATA'!DB4-'GMT DATA'!DA4,"")</f>
        <v>2.4115755219999997</v>
      </c>
      <c r="DC4" s="1">
        <f>IF(AND('GMT DATA'!DC4&lt;&gt;"NA",'GMT DATA'!DC4&lt;&gt;"Inf"),'GMT DATA'!DD4-'GMT DATA'!DC4,"")</f>
        <v>14.488445105</v>
      </c>
      <c r="DD4" s="1">
        <f>IF(AND('GMT DATA'!DD4&lt;&gt;"NA",'GMT DATA'!DD4&lt;&gt;"Inf"),'GMT DATA'!DD4,"")</f>
        <v>11.08979791</v>
      </c>
      <c r="DE4" s="1">
        <f>IF(AND('GMT DATA'!DE4&lt;&gt;"NA",'GMT DATA'!DE4&lt;&gt;"Inf"),'GMT DATA'!DE4-'GMT DATA'!DD4,"")</f>
        <v>14.488445109999999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1.0955820220000001</v>
      </c>
      <c r="C5" s="1">
        <f>IF(AND('GMT DATA'!C5&lt;&gt;"NA",'GMT DATA'!C5&lt;&gt;"Inf"),'GMT DATA'!C5,"")</f>
        <v>2.774195422</v>
      </c>
      <c r="D5" s="1">
        <f>IF(AND('GMT DATA'!D5&lt;&gt;"NA",'GMT DATA'!D5&lt;&gt;"Inf"),'GMT DATA'!D5-'GMT DATA'!C5,"")</f>
        <v>1.0955820219999999</v>
      </c>
      <c r="E5" s="1">
        <f>IF(AND('GMT DATA'!E5&lt;&gt;"NA",'GMT DATA'!E5&lt;&gt;"Inf"),'GMT DATA'!F5-'GMT DATA'!E5,"")</f>
        <v>0.65631737900000031</v>
      </c>
      <c r="F5" s="1">
        <f>IF(AND('GMT DATA'!F5&lt;&gt;"NA",'GMT DATA'!F5&lt;&gt;"Inf"),'GMT DATA'!F5,"")</f>
        <v>3.0570011300000002</v>
      </c>
      <c r="G5" s="1">
        <f>IF(AND('GMT DATA'!G5&lt;&gt;"NA",'GMT DATA'!G5&lt;&gt;"Inf"),'GMT DATA'!G5-'GMT DATA'!F5,"")</f>
        <v>0.65631737999999995</v>
      </c>
      <c r="H5" s="1">
        <f>IF(AND('GMT DATA'!H5&lt;&gt;"NA",'GMT DATA'!H5&lt;&gt;"Inf"),'GMT DATA'!I5-'GMT DATA'!H5,"")</f>
        <v>0.59040323299999997</v>
      </c>
      <c r="I5" s="1">
        <f>IF(AND('GMT DATA'!I5&lt;&gt;"NA",'GMT DATA'!I5&lt;&gt;"Inf"),'GMT DATA'!I5,"")</f>
        <v>2.9010271689999998</v>
      </c>
      <c r="J5" s="1">
        <f>IF(AND('GMT DATA'!J5&lt;&gt;"NA",'GMT DATA'!J5&lt;&gt;"Inf"),'GMT DATA'!J5-'GMT DATA'!I5,"")</f>
        <v>0.59040323300000042</v>
      </c>
      <c r="K5" s="1">
        <f>IF(AND('GMT DATA'!K5&lt;&gt;"NA",'GMT DATA'!K5&lt;&gt;"Inf"),'GMT DATA'!L5-'GMT DATA'!K5,"")</f>
        <v>1.3412958989999999</v>
      </c>
      <c r="L5" s="1">
        <f>IF(AND('GMT DATA'!L5&lt;&gt;"NA",'GMT DATA'!L5&lt;&gt;"Inf"),'GMT DATA'!L5,"")</f>
        <v>2.7665824809999999</v>
      </c>
      <c r="M5" s="1">
        <f>IF(AND('GMT DATA'!M5&lt;&gt;"NA",'GMT DATA'!M5&lt;&gt;"Inf"),'GMT DATA'!M5-'GMT DATA'!L5,"")</f>
        <v>1.3412958989999999</v>
      </c>
      <c r="N5" s="1">
        <f>IF(AND('GMT DATA'!N5&lt;&gt;"NA",'GMT DATA'!N5&lt;&gt;"Inf"),'GMT DATA'!O5-'GMT DATA'!N5,"")</f>
        <v>0.800401892</v>
      </c>
      <c r="O5" s="1">
        <f>IF(AND('GMT DATA'!O5&lt;&gt;"NA",'GMT DATA'!O5&lt;&gt;"Inf"),'GMT DATA'!O5,"")</f>
        <v>3.1660299950000002</v>
      </c>
      <c r="P5" s="1">
        <f>IF(AND('GMT DATA'!P5&lt;&gt;"NA",'GMT DATA'!P5&lt;&gt;"Inf"),'GMT DATA'!P5-'GMT DATA'!O5,"")</f>
        <v>0.80040189099999992</v>
      </c>
      <c r="Q5" s="1">
        <f>IF(AND('GMT DATA'!Q5&lt;&gt;"NA",'GMT DATA'!Q5&lt;&gt;"Inf"),'GMT DATA'!R5-'GMT DATA'!Q5,"")</f>
        <v>2.6205358369999998</v>
      </c>
      <c r="R5" s="1">
        <f>IF(AND('GMT DATA'!R5&lt;&gt;"NA",'GMT DATA'!R5&lt;&gt;"Inf"),'GMT DATA'!R5,"")</f>
        <v>5.5000604319999997</v>
      </c>
      <c r="S5" s="1">
        <f>IF(AND('GMT DATA'!S5&lt;&gt;"NA",'GMT DATA'!S5&lt;&gt;"Inf"),'GMT DATA'!S5-'GMT DATA'!R5,"")</f>
        <v>2.6205358370000003</v>
      </c>
      <c r="T5" s="1">
        <f>IF(AND('GMT DATA'!T5&lt;&gt;"NA",'GMT DATA'!T5&lt;&gt;"Inf"),'GMT DATA'!U5-'GMT DATA'!T5,"")</f>
        <v>0.89820166599999984</v>
      </c>
      <c r="U5" s="1">
        <f>IF(AND('GMT DATA'!U5&lt;&gt;"NA",'GMT DATA'!U5&lt;&gt;"Inf"),'GMT DATA'!U5,"")</f>
        <v>3.364202117</v>
      </c>
      <c r="V5" s="1">
        <f>IF(AND('GMT DATA'!V5&lt;&gt;"NA",'GMT DATA'!V5&lt;&gt;"Inf"),'GMT DATA'!V5-'GMT DATA'!U5,"")</f>
        <v>0.89820166499999976</v>
      </c>
      <c r="W5" s="1">
        <f>IF(AND('GMT DATA'!W5&lt;&gt;"NA",'GMT DATA'!W5&lt;&gt;"Inf"),'GMT DATA'!X5-'GMT DATA'!W5,"")</f>
        <v>7.2688808199999997</v>
      </c>
      <c r="X5" s="1">
        <f>IF(AND('GMT DATA'!X5&lt;&gt;"NA",'GMT DATA'!X5&lt;&gt;"Inf"),'GMT DATA'!X5,"")</f>
        <v>24.7997619</v>
      </c>
      <c r="Y5" s="1">
        <f>IF(AND('GMT DATA'!Y5&lt;&gt;"NA",'GMT DATA'!Y5&lt;&gt;"Inf"),'GMT DATA'!Y5-'GMT DATA'!X5,"")</f>
        <v>7.2688808300000005</v>
      </c>
      <c r="Z5" s="1">
        <f>IF(AND('GMT DATA'!Z5&lt;&gt;"NA",'GMT DATA'!Z5&lt;&gt;"Inf"),'GMT DATA'!AA5-'GMT DATA'!Z5,"")</f>
        <v>5.2631065879999994</v>
      </c>
      <c r="AA5" s="1">
        <f>IF(AND('GMT DATA'!AA5&lt;&gt;"NA",'GMT DATA'!AA5&lt;&gt;"Inf"),'GMT DATA'!AA5,"")</f>
        <v>12.480476189999999</v>
      </c>
      <c r="AB5" s="1">
        <f>IF(AND('GMT DATA'!AB5&lt;&gt;"NA",'GMT DATA'!AB5&lt;&gt;"Inf"),'GMT DATA'!AB5-'GMT DATA'!AA5,"")</f>
        <v>5.2631065900000014</v>
      </c>
      <c r="AC5" s="1">
        <f>IF(AND('GMT DATA'!AC5&lt;&gt;"NA",'GMT DATA'!AC5&lt;&gt;"Inf"),'GMT DATA'!AD5-'GMT DATA'!AC5,"")</f>
        <v>9.6329846900000007</v>
      </c>
      <c r="AD5" s="1">
        <f>IF(AND('GMT DATA'!AD5&lt;&gt;"NA",'GMT DATA'!AD5&lt;&gt;"Inf"),'GMT DATA'!AD5,"")</f>
        <v>-43.212380949999996</v>
      </c>
      <c r="AE5" s="1">
        <f>IF(AND('GMT DATA'!AE5&lt;&gt;"NA",'GMT DATA'!AE5&lt;&gt;"Inf"),'GMT DATA'!AE5-'GMT DATA'!AD5,"")</f>
        <v>9.6329846899999936</v>
      </c>
      <c r="AF5" s="1">
        <f>IF(AND('GMT DATA'!AF5&lt;&gt;"NA",'GMT DATA'!AF5&lt;&gt;"Inf"),'GMT DATA'!AG5-'GMT DATA'!AF5,"")</f>
        <v>1.9398740549999998</v>
      </c>
      <c r="AG5" s="1">
        <f>MAX(IF(AND('GMT DATA'!AG5&lt;&gt;"NA",'GMT DATA'!AG5&lt;&gt;"Inf"),'GMT DATA'!AG5,""),-AG$2)</f>
        <v>-3.4666666670000001</v>
      </c>
      <c r="AH5" s="1">
        <f>MAX(0,MIN(IF(AND('GMT DATA'!AH5&lt;&gt;"NA",'GMT DATA'!AH5&lt;&gt;"Inf"),'GMT DATA'!AH5-'GMT DATA'!AG5,""),AG5+AG2))</f>
        <v>0</v>
      </c>
      <c r="AI5" s="1">
        <f>IF(AND('GMT DATA'!AI5&lt;&gt;"NA",'GMT DATA'!AI5&lt;&gt;"Inf"),'GMT DATA'!AJ5-'GMT DATA'!AI5,"")</f>
        <v>8.0057252799999983</v>
      </c>
      <c r="AJ5" s="1">
        <f>IF(AND('GMT DATA'!AJ5&lt;&gt;"NA",'GMT DATA'!AJ5&lt;&gt;"Inf"),'GMT DATA'!AJ5,"")</f>
        <v>20.687857139999998</v>
      </c>
      <c r="AK5" s="1">
        <f>IF(AND('GMT DATA'!AK5&lt;&gt;"NA",'GMT DATA'!AK5&lt;&gt;"Inf"),'GMT DATA'!AK5-'GMT DATA'!AJ5,"")</f>
        <v>8.0057252900000009</v>
      </c>
      <c r="AL5" s="1">
        <f>IF(AND('GMT DATA'!AL5&lt;&gt;"NA",'GMT DATA'!AL5&lt;&gt;"Inf"),'GMT DATA'!AM5-'GMT DATA'!AL5,"")</f>
        <v>6.0683615300000007</v>
      </c>
      <c r="AM5" s="1">
        <f>IF(AND('GMT DATA'!AM5&lt;&gt;"NA",'GMT DATA'!AM5&lt;&gt;"Inf"),'GMT DATA'!AM5,"")</f>
        <v>-21.08190476</v>
      </c>
      <c r="AN5" s="1">
        <f>IF(AND('GMT DATA'!AN5&lt;&gt;"NA",'GMT DATA'!AN5&lt;&gt;"Inf"),'GMT DATA'!AN5-'GMT DATA'!AM5,"")</f>
        <v>6.0683615199999998</v>
      </c>
      <c r="AO5" s="1">
        <f>IF(AND('GMT DATA'!AO5&lt;&gt;"NA",'GMT DATA'!AO5&lt;&gt;"Inf"),'GMT DATA'!AP5-'GMT DATA'!AO5,"")</f>
        <v>11.62664161</v>
      </c>
      <c r="AP5" s="1">
        <f>IF(AND('GMT DATA'!AP5&lt;&gt;"NA",'GMT DATA'!AP5&lt;&gt;"Inf"),'GMT DATA'!AP5,"")</f>
        <v>41.769761899999999</v>
      </c>
      <c r="AQ5" s="1">
        <f>IF(AND('GMT DATA'!AQ5&lt;&gt;"NA",'GMT DATA'!AQ5&lt;&gt;"Inf"),'GMT DATA'!AQ5-'GMT DATA'!AP5,"")</f>
        <v>11.626641620000001</v>
      </c>
      <c r="AR5" s="1">
        <f>IF(AND('GMT DATA'!AR5&lt;&gt;"NA",'GMT DATA'!AR5&lt;&gt;"Inf"),'GMT DATA'!AS5-'GMT DATA'!AR5,"")</f>
        <v>7.8074930499999979</v>
      </c>
      <c r="AS5" s="1">
        <f>IF(AND('GMT DATA'!AS5&lt;&gt;"NA",'GMT DATA'!AS5&lt;&gt;"Inf"),'GMT DATA'!AS5,"")</f>
        <v>-18.965952380000001</v>
      </c>
      <c r="AT5" s="1">
        <f>IF(AND('GMT DATA'!AT5&lt;&gt;"NA",'GMT DATA'!AT5&lt;&gt;"Inf"),'GMT DATA'!AT5-'GMT DATA'!AS5,"")</f>
        <v>7.8074930500000015</v>
      </c>
      <c r="AU5" s="1">
        <f>IF(AND('GMT DATA'!AU5&lt;&gt;"NA",'GMT DATA'!AU5&lt;&gt;"Inf"),'GMT DATA'!AV5-'GMT DATA'!AU5,"")</f>
        <v>6.392312320000002</v>
      </c>
      <c r="AV5" s="1">
        <f>IF(AND('GMT DATA'!AV5&lt;&gt;"NA",'GMT DATA'!AV5&lt;&gt;"Inf"),'GMT DATA'!AV5,"")</f>
        <v>17.358571430000001</v>
      </c>
      <c r="AW5" s="1">
        <f>IF(AND('GMT DATA'!AW5&lt;&gt;"NA",'GMT DATA'!AW5&lt;&gt;"Inf"),'GMT DATA'!AW5-'GMT DATA'!AV5,"")</f>
        <v>6.3923123199999985</v>
      </c>
      <c r="AX5" s="1">
        <f>IF(AND('GMT DATA'!AX5&lt;&gt;"NA",'GMT DATA'!AX5&lt;&gt;"Inf"),'GMT DATA'!AY5-'GMT DATA'!AX5,"")</f>
        <v>8.062257350000003</v>
      </c>
      <c r="AY5" s="1">
        <f>IF(AND('GMT DATA'!AY5&lt;&gt;"NA",'GMT DATA'!AY5&lt;&gt;"Inf"),'GMT DATA'!AY5,"")</f>
        <v>36.324523810000002</v>
      </c>
      <c r="AZ5" s="1">
        <f>IF(AND('GMT DATA'!AZ5&lt;&gt;"NA",'GMT DATA'!AZ5&lt;&gt;"Inf"),'GMT DATA'!AZ5-'GMT DATA'!AY5,"")</f>
        <v>8.0622573399999951</v>
      </c>
      <c r="BA5" s="1">
        <f>IF(AND('GMT DATA'!BA5&lt;&gt;"NA",'GMT DATA'!BA5&lt;&gt;"Inf"),'GMT DATA'!BB5-'GMT DATA'!BA5,"")</f>
        <v>127.71446489999994</v>
      </c>
      <c r="BB5" s="1">
        <f>IF(AND('GMT DATA'!BB5&lt;&gt;"NA",'GMT DATA'!BB5&lt;&gt;"Inf"),'GMT DATA'!BB5,"")</f>
        <v>665.76984149999998</v>
      </c>
      <c r="BC5" s="1">
        <f>IF(AND('GMT DATA'!BC5&lt;&gt;"NA",'GMT DATA'!BC5&lt;&gt;"Inf"),'GMT DATA'!BC5-'GMT DATA'!BB5,"")</f>
        <v>127.71446490000005</v>
      </c>
      <c r="BD5" s="1">
        <f>IF(AND('GMT DATA'!BD5&lt;&gt;"NA",'GMT DATA'!BD5&lt;&gt;"Inf"),'GMT DATA'!BE5-'GMT DATA'!BD5,"")</f>
        <v>114.74189419999999</v>
      </c>
      <c r="BE5" s="1">
        <f>IF(AND('GMT DATA'!BE5&lt;&gt;"NA",'GMT DATA'!BE5&lt;&gt;"Inf"),'GMT DATA'!BE5,"")</f>
        <v>517.81909259999998</v>
      </c>
      <c r="BF5" s="1">
        <f>IF(AND('GMT DATA'!BF5&lt;&gt;"NA",'GMT DATA'!BF5&lt;&gt;"Inf"),'GMT DATA'!BF5-'GMT DATA'!BE5,"")</f>
        <v>114.74189409999997</v>
      </c>
      <c r="BG5" s="1">
        <f>IF(AND('GMT DATA'!BG5&lt;&gt;"NA",'GMT DATA'!BG5&lt;&gt;"Inf"),'GMT DATA'!BH5-'GMT DATA'!BG5,"")</f>
        <v>110.93938250000002</v>
      </c>
      <c r="BH5" s="1">
        <f>IF(AND('GMT DATA'!BH5&lt;&gt;"NA",'GMT DATA'!BH5&lt;&gt;"Inf"),'GMT DATA'!BH5,"")</f>
        <v>487.47595530000001</v>
      </c>
      <c r="BI5" s="1">
        <f>IF(AND('GMT DATA'!BI5&lt;&gt;"NA",'GMT DATA'!BI5&lt;&gt;"Inf"),'GMT DATA'!BI5-'GMT DATA'!BH5,"")</f>
        <v>110.93938249999997</v>
      </c>
      <c r="BJ5" s="1">
        <f>IF(AND('GMT DATA'!BJ5&lt;&gt;"NA",'GMT DATA'!BJ5&lt;&gt;"Inf"),'GMT DATA'!BK5-'GMT DATA'!BJ5,"")</f>
        <v>106.75108510000001</v>
      </c>
      <c r="BK5" s="1">
        <f>IF(AND('GMT DATA'!BK5&lt;&gt;"NA",'GMT DATA'!BK5&lt;&gt;"Inf"),'GMT DATA'!BK5,"")</f>
        <v>456.92604290000003</v>
      </c>
      <c r="BL5" s="1">
        <f>IF(AND('GMT DATA'!BL5&lt;&gt;"NA",'GMT DATA'!BL5&lt;&gt;"Inf"),'GMT DATA'!BL5-'GMT DATA'!BK5,"")</f>
        <v>106.75108519999998</v>
      </c>
      <c r="BM5" s="1">
        <f>IF(AND('GMT DATA'!BM5&lt;&gt;"NA",'GMT DATA'!BM5&lt;&gt;"Inf"),'GMT DATA'!BN5-'GMT DATA'!BM5,"")</f>
        <v>90.781787399999985</v>
      </c>
      <c r="BN5" s="1">
        <f>IF(AND('GMT DATA'!BN5&lt;&gt;"NA",'GMT DATA'!BN5&lt;&gt;"Inf"),'GMT DATA'!BN5,"")</f>
        <v>361.8349139</v>
      </c>
      <c r="BO5" s="1">
        <f>IF(AND('GMT DATA'!BO5&lt;&gt;"NA",'GMT DATA'!BO5&lt;&gt;"Inf"),'GMT DATA'!BO5-'GMT DATA'!BN5,"")</f>
        <v>90.781787399999985</v>
      </c>
      <c r="BP5" s="1">
        <f>IF(AND('GMT DATA'!BP5&lt;&gt;"NA",'GMT DATA'!BP5&lt;&gt;"Inf"),'GMT DATA'!BQ5-'GMT DATA'!BP5,"")</f>
        <v>55.572468699999988</v>
      </c>
      <c r="BQ5" s="1">
        <f>IF(AND('GMT DATA'!BQ5&lt;&gt;"NA",'GMT DATA'!BQ5&lt;&gt;"Inf"),'GMT DATA'!BQ5,"")</f>
        <v>182.31311869999999</v>
      </c>
      <c r="BR5" s="1">
        <f>IF(AND('GMT DATA'!BR5&lt;&gt;"NA",'GMT DATA'!BR5&lt;&gt;"Inf"),'GMT DATA'!BR5-'GMT DATA'!BQ5,"")</f>
        <v>55.572468800000024</v>
      </c>
      <c r="BS5" s="1">
        <f>IF(AND('GMT DATA'!BS5&lt;&gt;"NA",'GMT DATA'!BS5&lt;&gt;"Inf"),'GMT DATA'!BT5-'GMT DATA'!BS5,"")</f>
        <v>188.40694889999986</v>
      </c>
      <c r="BT5" s="1">
        <f>IF(AND('GMT DATA'!BT5&lt;&gt;"NA",'GMT DATA'!BT5&lt;&gt;"Inf"),'GMT DATA'!BT5,"")</f>
        <v>-926.68390810000005</v>
      </c>
      <c r="BU5" s="1">
        <f>IF(AND('GMT DATA'!BU5&lt;&gt;"NA",'GMT DATA'!BU5&lt;&gt;"Inf"),'GMT DATA'!BU5-'GMT DATA'!BT5,"")</f>
        <v>188.40694860000008</v>
      </c>
      <c r="BV5" s="1">
        <f>IF(AND('GMT DATA'!BV5&lt;&gt;"NA",'GMT DATA'!BV5&lt;&gt;"Inf"),'GMT DATA'!BW5-'GMT DATA'!BV5,"")</f>
        <v>191.42846379999992</v>
      </c>
      <c r="BW5" s="1">
        <f>IF(AND('GMT DATA'!BW5&lt;&gt;"NA",'GMT DATA'!BW5&lt;&gt;"Inf"),'GMT DATA'!BW5,"")</f>
        <v>800.55579479999994</v>
      </c>
      <c r="BX5" s="1">
        <f>IF(AND('GMT DATA'!BX5&lt;&gt;"NA",'GMT DATA'!BX5&lt;&gt;"Inf"),'GMT DATA'!BX5-'GMT DATA'!BW5,"")</f>
        <v>191.42846390000011</v>
      </c>
      <c r="BY5" s="4">
        <f>IF(AND('GMT DATA'!BY5&lt;&gt;"NA",'GMT DATA'!BY5&lt;&gt;"Inf"),'GMT DATA'!BZ5-'GMT DATA'!BY5,"")</f>
        <v>0.11833850600000001</v>
      </c>
      <c r="BZ5" s="4">
        <f>IF(AND('GMT DATA'!BZ5&lt;&gt;"NA",'GMT DATA'!BZ5&lt;&gt;"Inf"),'GMT DATA'!BZ5,"")</f>
        <v>0.21896111400000001</v>
      </c>
      <c r="CA5" s="4">
        <f>IF(AND('GMT DATA'!CA5&lt;&gt;"NA",'GMT DATA'!CA5&lt;&gt;"Inf"),'GMT DATA'!CA5-'GMT DATA'!BZ5,"")</f>
        <v>0.11833850600000001</v>
      </c>
      <c r="CB5" s="4">
        <f>IF(AND('GMT DATA'!CB5&lt;&gt;"NA",'GMT DATA'!CB5&lt;&gt;"Inf"),'GMT DATA'!CC5-'GMT DATA'!CB5,"")</f>
        <v>0.16322861400000002</v>
      </c>
      <c r="CC5" s="4">
        <f>IF(AND('GMT DATA'!CC5&lt;&gt;"NA",'GMT DATA'!CC5&lt;&gt;"Inf"),'GMT DATA'!CC5,"")</f>
        <v>0.13961743400000001</v>
      </c>
      <c r="CD5" s="4">
        <f>IF(AND('GMT DATA'!CD5&lt;&gt;"NA",'GMT DATA'!CD5&lt;&gt;"Inf"),'GMT DATA'!CD5-'GMT DATA'!CC5,"")</f>
        <v>0.16322861399999997</v>
      </c>
      <c r="CE5" s="4">
        <f>IF(AND('GMT DATA'!CE5&lt;&gt;"NA",'GMT DATA'!CE5&lt;&gt;"Inf"),'GMT DATA'!CF5-'GMT DATA'!CE5,"")</f>
        <v>0.15111846099999998</v>
      </c>
      <c r="CF5" s="4">
        <f>IF(AND('GMT DATA'!CF5&lt;&gt;"NA",'GMT DATA'!CF5&lt;&gt;"Inf"),'GMT DATA'!CF5,"")</f>
        <v>6.4790064999999994E-2</v>
      </c>
      <c r="CG5" s="4">
        <f>IF(AND('GMT DATA'!CG5&lt;&gt;"NA",'GMT DATA'!CG5&lt;&gt;"Inf"),'GMT DATA'!CG5-'GMT DATA'!CF5,"")</f>
        <v>0.15111846200000001</v>
      </c>
      <c r="CH5" s="1">
        <f>IF(AND('GMT DATA'!CH5&lt;&gt;"NA",'GMT DATA'!CH5&lt;&gt;"Inf"),'GMT DATA'!CI5-'GMT DATA'!CH5,"")</f>
        <v>10.394961023</v>
      </c>
      <c r="CI5" s="1">
        <f>IF(AND('GMT DATA'!CI5&lt;&gt;"NA",'GMT DATA'!CI5&lt;&gt;"Inf"),'GMT DATA'!CI5,"")</f>
        <v>14.32150483</v>
      </c>
      <c r="CJ5" s="1">
        <f>IF(AND('GMT DATA'!CJ5&lt;&gt;"NA",'GMT DATA'!CJ5&lt;&gt;"Inf"),'GMT DATA'!CJ5-'GMT DATA'!CI5,"")</f>
        <v>10.394961029999999</v>
      </c>
      <c r="CK5" s="1">
        <f>IF(AND('GMT DATA'!CK5&lt;&gt;"NA",'GMT DATA'!CK5&lt;&gt;"Inf"),'GMT DATA'!CL5-'GMT DATA'!CK5,"")</f>
        <v>4.2176505199999994</v>
      </c>
      <c r="CL5" s="1">
        <f>IF(AND('GMT DATA'!CL5&lt;&gt;"NA",'GMT DATA'!CL5&lt;&gt;"Inf"),'GMT DATA'!CL5,"")</f>
        <v>-3.3702380949999999</v>
      </c>
      <c r="CM5" s="1">
        <f>IF(AND('GMT DATA'!CM5&lt;&gt;"NA",'GMT DATA'!CM5&lt;&gt;"Inf"),'GMT DATA'!CM5-'GMT DATA'!CL5,"")</f>
        <v>4.2176505190000002</v>
      </c>
      <c r="CN5" s="1">
        <f>IF(AND('GMT DATA'!CN5&lt;&gt;"NA",'GMT DATA'!CN5&lt;&gt;"Inf"),'GMT DATA'!CO5-'GMT DATA'!CN5,"")</f>
        <v>4.3471743140000001</v>
      </c>
      <c r="CO5" s="1">
        <f>IF(AND('GMT DATA'!CO5&lt;&gt;"NA",'GMT DATA'!CO5&lt;&gt;"Inf"),'GMT DATA'!CO5,"")</f>
        <v>2.8145238099999998</v>
      </c>
      <c r="CP5" s="1">
        <f>IF(AND('GMT DATA'!CP5&lt;&gt;"NA",'GMT DATA'!CP5&lt;&gt;"Inf"),'GMT DATA'!CP5-'GMT DATA'!CO5,"")</f>
        <v>4.347174313</v>
      </c>
      <c r="CQ5" s="1">
        <f>IF(AND('GMT DATA'!CQ5&lt;&gt;"NA",'GMT DATA'!CQ5&lt;&gt;"Inf"),'GMT DATA'!CR5-'GMT DATA'!CQ5,"")</f>
        <v>6.8751301609999995</v>
      </c>
      <c r="CR5" s="1">
        <f>IF(AND('GMT DATA'!CR5&lt;&gt;"NA",'GMT DATA'!CR5&lt;&gt;"Inf"),'GMT DATA'!CR5,"")</f>
        <v>0.61619047599999999</v>
      </c>
      <c r="CS5" s="1">
        <f>IF(AND('GMT DATA'!CS5&lt;&gt;"NA",'GMT DATA'!CS5&lt;&gt;"Inf"),'GMT DATA'!CS5-'GMT DATA'!CR5,"")</f>
        <v>6.8751301610000004</v>
      </c>
      <c r="CT5" s="1">
        <f>IF(AND('GMT DATA'!CT5&lt;&gt;"NA",'GMT DATA'!CT5&lt;&gt;"Inf"),'GMT DATA'!CU5-'GMT DATA'!CT5,"")</f>
        <v>0.28250864599999997</v>
      </c>
      <c r="CU5" s="1">
        <f>IF(AND('GMT DATA'!CU5&lt;&gt;"NA",'GMT DATA'!CU5&lt;&gt;"Inf"),'GMT DATA'!CU5,"")</f>
        <v>0.61309523799999999</v>
      </c>
      <c r="CV5" s="1">
        <f>IF(AND('GMT DATA'!CV5&lt;&gt;"NA",'GMT DATA'!CV5&lt;&gt;"Inf"),'GMT DATA'!CV5-'GMT DATA'!CU5,"")</f>
        <v>0.28250864600000003</v>
      </c>
      <c r="CW5" s="1">
        <f>IF(AND('GMT DATA'!CW5&lt;&gt;"NA",'GMT DATA'!CW5&lt;&gt;"Inf"),'GMT DATA'!CX5-'GMT DATA'!CW5,"")</f>
        <v>0.14153785399999999</v>
      </c>
      <c r="CX5" s="1">
        <f>IF(AND('GMT DATA'!CX5&lt;&gt;"NA",'GMT DATA'!CX5&lt;&gt;"Inf"),'GMT DATA'!CX5,"")</f>
        <v>-0.21714815800000001</v>
      </c>
      <c r="CY5" s="1">
        <f>IF(AND('GMT DATA'!CY5&lt;&gt;"NA",'GMT DATA'!CY5&lt;&gt;"Inf"),'GMT DATA'!CY5-'GMT DATA'!CX5,"")</f>
        <v>0.14153785299999999</v>
      </c>
      <c r="CZ5" s="1">
        <f>IF(AND('GMT DATA'!CZ5&lt;&gt;"NA",'GMT DATA'!CZ5&lt;&gt;"Inf"),'GMT DATA'!DA5-'GMT DATA'!CZ5,"")</f>
        <v>2.2893932060000002</v>
      </c>
      <c r="DA5" s="1">
        <f>IF(AND('GMT DATA'!DA5&lt;&gt;"NA",'GMT DATA'!DA5&lt;&gt;"Inf"),'GMT DATA'!DA5,"")</f>
        <v>2.2720441400000002</v>
      </c>
      <c r="DB5" s="1">
        <f>IF(AND('GMT DATA'!DB5&lt;&gt;"NA",'GMT DATA'!DB5&lt;&gt;"Inf"),'GMT DATA'!DB5-'GMT DATA'!DA5,"")</f>
        <v>2.2893932059999997</v>
      </c>
      <c r="DC5" s="1">
        <f>IF(AND('GMT DATA'!DC5&lt;&gt;"NA",'GMT DATA'!DC5&lt;&gt;"Inf"),'GMT DATA'!DD5-'GMT DATA'!DC5,"")</f>
        <v>20.031365000000001</v>
      </c>
      <c r="DD5" s="1">
        <f>IF(AND('GMT DATA'!DD5&lt;&gt;"NA",'GMT DATA'!DD5&lt;&gt;"Inf"),'GMT DATA'!DD5,"")</f>
        <v>18.504400929999999</v>
      </c>
      <c r="DE5" s="1">
        <f>IF(AND('GMT DATA'!DE5&lt;&gt;"NA",'GMT DATA'!DE5&lt;&gt;"Inf"),'GMT DATA'!DE5-'GMT DATA'!DD5,"")</f>
        <v>20.031364990000004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1.1925464719999996</v>
      </c>
      <c r="C6" s="1">
        <f>IF(AND('GMT DATA'!C6&lt;&gt;"NA",'GMT DATA'!C6&lt;&gt;"Inf"),'GMT DATA'!C6,"")</f>
        <v>4.2492648309999996</v>
      </c>
      <c r="D6" s="1">
        <f>IF(AND('GMT DATA'!D6&lt;&gt;"NA",'GMT DATA'!D6&lt;&gt;"Inf"),'GMT DATA'!D6-'GMT DATA'!C6,"")</f>
        <v>1.1925464730000002</v>
      </c>
      <c r="E6" s="1">
        <f>IF(AND('GMT DATA'!E6&lt;&gt;"NA",'GMT DATA'!E6&lt;&gt;"Inf"),'GMT DATA'!F6-'GMT DATA'!E6,"")</f>
        <v>1.0656558239999998</v>
      </c>
      <c r="F6" s="1">
        <f>IF(AND('GMT DATA'!F6&lt;&gt;"NA",'GMT DATA'!F6&lt;&gt;"Inf"),'GMT DATA'!F6,"")</f>
        <v>4.6988429949999997</v>
      </c>
      <c r="G6" s="1">
        <f>IF(AND('GMT DATA'!G6&lt;&gt;"NA",'GMT DATA'!G6&lt;&gt;"Inf"),'GMT DATA'!G6-'GMT DATA'!F6,"")</f>
        <v>1.0656558240000003</v>
      </c>
      <c r="H6" s="1">
        <f>IF(AND('GMT DATA'!H6&lt;&gt;"NA",'GMT DATA'!H6&lt;&gt;"Inf"),'GMT DATA'!I6-'GMT DATA'!H6,"")</f>
        <v>0.94976611099999975</v>
      </c>
      <c r="I6" s="1">
        <f>IF(AND('GMT DATA'!I6&lt;&gt;"NA",'GMT DATA'!I6&lt;&gt;"Inf"),'GMT DATA'!I6,"")</f>
        <v>4.4160498539999997</v>
      </c>
      <c r="J6" s="1">
        <f>IF(AND('GMT DATA'!J6&lt;&gt;"NA",'GMT DATA'!J6&lt;&gt;"Inf"),'GMT DATA'!J6-'GMT DATA'!I6,"")</f>
        <v>0.94976611100000063</v>
      </c>
      <c r="K6" s="1">
        <f>IF(AND('GMT DATA'!K6&lt;&gt;"NA",'GMT DATA'!K6&lt;&gt;"Inf"),'GMT DATA'!L6-'GMT DATA'!K6,"")</f>
        <v>1.622907702</v>
      </c>
      <c r="L6" s="1">
        <f>IF(AND('GMT DATA'!L6&lt;&gt;"NA",'GMT DATA'!L6&lt;&gt;"Inf"),'GMT DATA'!L6,"")</f>
        <v>4.3875934609999998</v>
      </c>
      <c r="M6" s="1">
        <f>IF(AND('GMT DATA'!M6&lt;&gt;"NA",'GMT DATA'!M6&lt;&gt;"Inf"),'GMT DATA'!M6-'GMT DATA'!L6,"")</f>
        <v>1.6229077030000001</v>
      </c>
      <c r="N6" s="1">
        <f>IF(AND('GMT DATA'!N6&lt;&gt;"NA",'GMT DATA'!N6&lt;&gt;"Inf"),'GMT DATA'!O6-'GMT DATA'!N6,"")</f>
        <v>1.2067048699999998</v>
      </c>
      <c r="O6" s="1">
        <f>IF(AND('GMT DATA'!O6&lt;&gt;"NA",'GMT DATA'!O6&lt;&gt;"Inf"),'GMT DATA'!O6,"")</f>
        <v>4.8401469029999999</v>
      </c>
      <c r="P6" s="1">
        <f>IF(AND('GMT DATA'!P6&lt;&gt;"NA",'GMT DATA'!P6&lt;&gt;"Inf"),'GMT DATA'!P6-'GMT DATA'!O6,"")</f>
        <v>1.2067048700000003</v>
      </c>
      <c r="Q6" s="1">
        <f>IF(AND('GMT DATA'!Q6&lt;&gt;"NA",'GMT DATA'!Q6&lt;&gt;"Inf"),'GMT DATA'!R6-'GMT DATA'!Q6,"")</f>
        <v>3.2959326839999994</v>
      </c>
      <c r="R6" s="1">
        <f>IF(AND('GMT DATA'!R6&lt;&gt;"NA",'GMT DATA'!R6&lt;&gt;"Inf"),'GMT DATA'!R6,"")</f>
        <v>8.8608261489999993</v>
      </c>
      <c r="S6" s="1">
        <f>IF(AND('GMT DATA'!S6&lt;&gt;"NA",'GMT DATA'!S6&lt;&gt;"Inf"),'GMT DATA'!S6-'GMT DATA'!R6,"")</f>
        <v>3.295932681</v>
      </c>
      <c r="T6" s="1">
        <f>IF(AND('GMT DATA'!T6&lt;&gt;"NA",'GMT DATA'!T6&lt;&gt;"Inf"),'GMT DATA'!U6-'GMT DATA'!T6,"")</f>
        <v>1.2956663500000003</v>
      </c>
      <c r="U6" s="1">
        <f>IF(AND('GMT DATA'!U6&lt;&gt;"NA",'GMT DATA'!U6&lt;&gt;"Inf"),'GMT DATA'!U6,"")</f>
        <v>5.3080664689999999</v>
      </c>
      <c r="V6" s="1">
        <f>IF(AND('GMT DATA'!V6&lt;&gt;"NA",'GMT DATA'!V6&lt;&gt;"Inf"),'GMT DATA'!V6-'GMT DATA'!U6,"")</f>
        <v>1.2956663500000003</v>
      </c>
      <c r="W6" s="1">
        <f>IF(AND('GMT DATA'!W6&lt;&gt;"NA",'GMT DATA'!W6&lt;&gt;"Inf"),'GMT DATA'!X6-'GMT DATA'!W6,"")</f>
        <v>11.478836609999998</v>
      </c>
      <c r="X6" s="1">
        <f>IF(AND('GMT DATA'!X6&lt;&gt;"NA",'GMT DATA'!X6&lt;&gt;"Inf"),'GMT DATA'!X6,"")</f>
        <v>38.438402779999997</v>
      </c>
      <c r="Y6" s="1">
        <f>IF(AND('GMT DATA'!Y6&lt;&gt;"NA",'GMT DATA'!Y6&lt;&gt;"Inf"),'GMT DATA'!Y6-'GMT DATA'!X6,"")</f>
        <v>11.478836610000002</v>
      </c>
      <c r="Z6" s="1">
        <f>IF(AND('GMT DATA'!Z6&lt;&gt;"NA",'GMT DATA'!Z6&lt;&gt;"Inf"),'GMT DATA'!AA6-'GMT DATA'!Z6,"")</f>
        <v>8.7147850400000006</v>
      </c>
      <c r="AA6" s="1">
        <f>IF(AND('GMT DATA'!AA6&lt;&gt;"NA",'GMT DATA'!AA6&lt;&gt;"Inf"),'GMT DATA'!AA6,"")</f>
        <v>22.22581349</v>
      </c>
      <c r="AB6" s="1">
        <f>IF(AND('GMT DATA'!AB6&lt;&gt;"NA",'GMT DATA'!AB6&lt;&gt;"Inf"),'GMT DATA'!AB6-'GMT DATA'!AA6,"")</f>
        <v>8.7147850499999997</v>
      </c>
      <c r="AC6" s="1">
        <f>IF(AND('GMT DATA'!AC6&lt;&gt;"NA",'GMT DATA'!AC6&lt;&gt;"Inf"),'GMT DATA'!AD6-'GMT DATA'!AC6,"")</f>
        <v>11.655566489999998</v>
      </c>
      <c r="AD6" s="1">
        <f>IF(AND('GMT DATA'!AD6&lt;&gt;"NA",'GMT DATA'!AD6&lt;&gt;"Inf"),'GMT DATA'!AD6,"")</f>
        <v>-64.469077380000002</v>
      </c>
      <c r="AE6" s="1">
        <f>IF(AND('GMT DATA'!AE6&lt;&gt;"NA",'GMT DATA'!AE6&lt;&gt;"Inf"),'GMT DATA'!AE6-'GMT DATA'!AD6,"")</f>
        <v>11.655566489999998</v>
      </c>
      <c r="AF6" s="1">
        <f>IF(AND('GMT DATA'!AF6&lt;&gt;"NA",'GMT DATA'!AF6&lt;&gt;"Inf"),'GMT DATA'!AG6-'GMT DATA'!AF6,"")</f>
        <v>1.562305802</v>
      </c>
      <c r="AG6" s="1">
        <f>MAX(IF(AND('GMT DATA'!AG6&lt;&gt;"NA",'GMT DATA'!AG6&lt;&gt;"Inf"),'GMT DATA'!AG6,""),-AG$2)</f>
        <v>-3.4666666670000001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8.7394114100000024</v>
      </c>
      <c r="AJ6" s="1">
        <f>IF(AND('GMT DATA'!AJ6&lt;&gt;"NA",'GMT DATA'!AJ6&lt;&gt;"Inf"),'GMT DATA'!AJ6,"")</f>
        <v>29.842916670000001</v>
      </c>
      <c r="AK6" s="1">
        <f>IF(AND('GMT DATA'!AK6&lt;&gt;"NA",'GMT DATA'!AK6&lt;&gt;"Inf"),'GMT DATA'!AK6-'GMT DATA'!AJ6,"")</f>
        <v>8.7394114100000024</v>
      </c>
      <c r="AL6" s="1">
        <f>IF(AND('GMT DATA'!AL6&lt;&gt;"NA",'GMT DATA'!AL6&lt;&gt;"Inf"),'GMT DATA'!AM6-'GMT DATA'!AL6,"")</f>
        <v>9.3013693199999992</v>
      </c>
      <c r="AM6" s="1">
        <f>IF(AND('GMT DATA'!AM6&lt;&gt;"NA",'GMT DATA'!AM6&lt;&gt;"Inf"),'GMT DATA'!AM6,"")</f>
        <v>-32.656656750000003</v>
      </c>
      <c r="AN6" s="1">
        <f>IF(AND('GMT DATA'!AN6&lt;&gt;"NA",'GMT DATA'!AN6&lt;&gt;"Inf"),'GMT DATA'!AN6-'GMT DATA'!AM6,"")</f>
        <v>9.3013693300000035</v>
      </c>
      <c r="AO6" s="1">
        <f>IF(AND('GMT DATA'!AO6&lt;&gt;"NA",'GMT DATA'!AO6&lt;&gt;"Inf"),'GMT DATA'!AP6-'GMT DATA'!AO6,"")</f>
        <v>15.327856720000007</v>
      </c>
      <c r="AP6" s="1">
        <f>IF(AND('GMT DATA'!AP6&lt;&gt;"NA",'GMT DATA'!AP6&lt;&gt;"Inf"),'GMT DATA'!AP6,"")</f>
        <v>62.499573410000004</v>
      </c>
      <c r="AQ6" s="1">
        <f>IF(AND('GMT DATA'!AQ6&lt;&gt;"NA",'GMT DATA'!AQ6&lt;&gt;"Inf"),'GMT DATA'!AQ6-'GMT DATA'!AP6,"")</f>
        <v>15.327856719999993</v>
      </c>
      <c r="AR6" s="1">
        <f>IF(AND('GMT DATA'!AR6&lt;&gt;"NA",'GMT DATA'!AR6&lt;&gt;"Inf"),'GMT DATA'!AS6-'GMT DATA'!AR6,"")</f>
        <v>8.1371340899999964</v>
      </c>
      <c r="AS6" s="1">
        <f>IF(AND('GMT DATA'!AS6&lt;&gt;"NA",'GMT DATA'!AS6&lt;&gt;"Inf"),'GMT DATA'!AS6,"")</f>
        <v>-31.25945437</v>
      </c>
      <c r="AT6" s="1">
        <f>IF(AND('GMT DATA'!AT6&lt;&gt;"NA",'GMT DATA'!AT6&lt;&gt;"Inf"),'GMT DATA'!AT6-'GMT DATA'!AS6,"")</f>
        <v>8.1371341000000008</v>
      </c>
      <c r="AU6" s="1">
        <f>IF(AND('GMT DATA'!AU6&lt;&gt;"NA",'GMT DATA'!AU6&lt;&gt;"Inf"),'GMT DATA'!AV6-'GMT DATA'!AU6,"")</f>
        <v>6.7961424499999978</v>
      </c>
      <c r="AV6" s="1">
        <f>IF(AND('GMT DATA'!AV6&lt;&gt;"NA",'GMT DATA'!AV6&lt;&gt;"Inf"),'GMT DATA'!AV6,"")</f>
        <v>25.503660709999998</v>
      </c>
      <c r="AW6" s="1">
        <f>IF(AND('GMT DATA'!AW6&lt;&gt;"NA",'GMT DATA'!AW6&lt;&gt;"Inf"),'GMT DATA'!AW6-'GMT DATA'!AV6,"")</f>
        <v>6.7961424599999987</v>
      </c>
      <c r="AX6" s="1">
        <f>IF(AND('GMT DATA'!AX6&lt;&gt;"NA",'GMT DATA'!AX6&lt;&gt;"Inf"),'GMT DATA'!AY6-'GMT DATA'!AX6,"")</f>
        <v>7.9796806099999955</v>
      </c>
      <c r="AY6" s="1">
        <f>IF(AND('GMT DATA'!AY6&lt;&gt;"NA",'GMT DATA'!AY6&lt;&gt;"Inf"),'GMT DATA'!AY6,"")</f>
        <v>56.763115079999999</v>
      </c>
      <c r="AZ6" s="1">
        <f>IF(AND('GMT DATA'!AZ6&lt;&gt;"NA",'GMT DATA'!AZ6&lt;&gt;"Inf"),'GMT DATA'!AZ6-'GMT DATA'!AY6,"")</f>
        <v>7.9796806099999955</v>
      </c>
      <c r="BA6" s="1">
        <f>IF(AND('GMT DATA'!BA6&lt;&gt;"NA",'GMT DATA'!BA6&lt;&gt;"Inf"),'GMT DATA'!BB6-'GMT DATA'!BA6,"")</f>
        <v>177.24822089999998</v>
      </c>
      <c r="BB6" s="1">
        <f>IF(AND('GMT DATA'!BB6&lt;&gt;"NA",'GMT DATA'!BB6&lt;&gt;"Inf"),'GMT DATA'!BB6,"")</f>
        <v>1047.119841</v>
      </c>
      <c r="BC6" s="1">
        <f>IF(AND('GMT DATA'!BC6&lt;&gt;"NA",'GMT DATA'!BC6&lt;&gt;"Inf"),'GMT DATA'!BC6-'GMT DATA'!BB6,"")</f>
        <v>177.24822199999994</v>
      </c>
      <c r="BD6" s="1">
        <f>IF(AND('GMT DATA'!BD6&lt;&gt;"NA",'GMT DATA'!BD6&lt;&gt;"Inf"),'GMT DATA'!BE6-'GMT DATA'!BD6,"")</f>
        <v>165.86203810000006</v>
      </c>
      <c r="BE6" s="1">
        <f>IF(AND('GMT DATA'!BE6&lt;&gt;"NA",'GMT DATA'!BE6&lt;&gt;"Inf"),'GMT DATA'!BE6,"")</f>
        <v>823.89192030000004</v>
      </c>
      <c r="BF6" s="1">
        <f>IF(AND('GMT DATA'!BF6&lt;&gt;"NA",'GMT DATA'!BF6&lt;&gt;"Inf"),'GMT DATA'!BF6-'GMT DATA'!BE6,"")</f>
        <v>165.86203809999995</v>
      </c>
      <c r="BG6" s="1">
        <f>IF(AND('GMT DATA'!BG6&lt;&gt;"NA",'GMT DATA'!BG6&lt;&gt;"Inf"),'GMT DATA'!BH6-'GMT DATA'!BG6,"")</f>
        <v>162.02130320000003</v>
      </c>
      <c r="BH6" s="1">
        <f>IF(AND('GMT DATA'!BH6&lt;&gt;"NA",'GMT DATA'!BH6&lt;&gt;"Inf"),'GMT DATA'!BH6,"")</f>
        <v>777.8308505</v>
      </c>
      <c r="BI6" s="1">
        <f>IF(AND('GMT DATA'!BI6&lt;&gt;"NA",'GMT DATA'!BI6&lt;&gt;"Inf"),'GMT DATA'!BI6-'GMT DATA'!BH6,"")</f>
        <v>162.0213033</v>
      </c>
      <c r="BJ6" s="1">
        <f>IF(AND('GMT DATA'!BJ6&lt;&gt;"NA",'GMT DATA'!BJ6&lt;&gt;"Inf"),'GMT DATA'!BK6-'GMT DATA'!BJ6,"")</f>
        <v>157.4011749</v>
      </c>
      <c r="BK6" s="1">
        <f>IF(AND('GMT DATA'!BK6&lt;&gt;"NA",'GMT DATA'!BK6&lt;&gt;"Inf"),'GMT DATA'!BK6,"")</f>
        <v>731.60220189999995</v>
      </c>
      <c r="BL6" s="1">
        <f>IF(AND('GMT DATA'!BL6&lt;&gt;"NA",'GMT DATA'!BL6&lt;&gt;"Inf"),'GMT DATA'!BL6-'GMT DATA'!BK6,"")</f>
        <v>157.40117480000004</v>
      </c>
      <c r="BM6" s="1">
        <f>IF(AND('GMT DATA'!BM6&lt;&gt;"NA",'GMT DATA'!BM6&lt;&gt;"Inf"),'GMT DATA'!BN6-'GMT DATA'!BM6,"")</f>
        <v>139.51707379999999</v>
      </c>
      <c r="BN6" s="1">
        <f>IF(AND('GMT DATA'!BN6&lt;&gt;"NA",'GMT DATA'!BN6&lt;&gt;"Inf"),'GMT DATA'!BN6,"")</f>
        <v>589.74913579999998</v>
      </c>
      <c r="BO6" s="1">
        <f>IF(AND('GMT DATA'!BO6&lt;&gt;"NA",'GMT DATA'!BO6&lt;&gt;"Inf"),'GMT DATA'!BO6-'GMT DATA'!BN6,"")</f>
        <v>139.51707390000001</v>
      </c>
      <c r="BP6" s="1">
        <f>IF(AND('GMT DATA'!BP6&lt;&gt;"NA",'GMT DATA'!BP6&lt;&gt;"Inf"),'GMT DATA'!BQ6-'GMT DATA'!BP6,"")</f>
        <v>98.638781699999981</v>
      </c>
      <c r="BQ6" s="1">
        <f>IF(AND('GMT DATA'!BQ6&lt;&gt;"NA",'GMT DATA'!BQ6&lt;&gt;"Inf"),'GMT DATA'!BQ6,"")</f>
        <v>324.28578809999999</v>
      </c>
      <c r="BR6" s="1">
        <f>IF(AND('GMT DATA'!BR6&lt;&gt;"NA",'GMT DATA'!BR6&lt;&gt;"Inf"),'GMT DATA'!BR6-'GMT DATA'!BQ6,"")</f>
        <v>98.638781699999981</v>
      </c>
      <c r="BS6" s="1">
        <f>IF(AND('GMT DATA'!BS6&lt;&gt;"NA",'GMT DATA'!BS6&lt;&gt;"Inf"),'GMT DATA'!BT6-'GMT DATA'!BS6,"")</f>
        <v>199.55882199999996</v>
      </c>
      <c r="BT6" s="1">
        <f>IF(AND('GMT DATA'!BT6&lt;&gt;"NA",'GMT DATA'!BT6&lt;&gt;"Inf"),'GMT DATA'!BT6,"")</f>
        <v>-1374.8031410000001</v>
      </c>
      <c r="BU6" s="1">
        <f>IF(AND('GMT DATA'!BU6&lt;&gt;"NA",'GMT DATA'!BU6&lt;&gt;"Inf"),'GMT DATA'!BU6-'GMT DATA'!BT6,"")</f>
        <v>199.55882200000019</v>
      </c>
      <c r="BV6" s="1">
        <f>IF(AND('GMT DATA'!BV6&lt;&gt;"NA",'GMT DATA'!BV6&lt;&gt;"Inf"),'GMT DATA'!BW6-'GMT DATA'!BV6,"")</f>
        <v>251.0392834999999</v>
      </c>
      <c r="BW6" s="1">
        <f>IF(AND('GMT DATA'!BW6&lt;&gt;"NA",'GMT DATA'!BW6&lt;&gt;"Inf"),'GMT DATA'!BW6,"")</f>
        <v>1231.6341339999999</v>
      </c>
      <c r="BX6" s="1">
        <f>IF(AND('GMT DATA'!BX6&lt;&gt;"NA",'GMT DATA'!BX6&lt;&gt;"Inf"),'GMT DATA'!BX6-'GMT DATA'!BW6,"")</f>
        <v>251.03928300000007</v>
      </c>
      <c r="BY6" s="4">
        <f>IF(AND('GMT DATA'!BY6&lt;&gt;"NA",'GMT DATA'!BY6&lt;&gt;"Inf"),'GMT DATA'!BZ6-'GMT DATA'!BY6,"")</f>
        <v>0.144187065</v>
      </c>
      <c r="BZ6" s="4">
        <f>IF(AND('GMT DATA'!BZ6&lt;&gt;"NA",'GMT DATA'!BZ6&lt;&gt;"Inf"),'GMT DATA'!BZ6,"")</f>
        <v>0.35309824200000001</v>
      </c>
      <c r="CA6" s="4">
        <f>IF(AND('GMT DATA'!CA6&lt;&gt;"NA",'GMT DATA'!CA6&lt;&gt;"Inf"),'GMT DATA'!CA6-'GMT DATA'!BZ6,"")</f>
        <v>0.144187065</v>
      </c>
      <c r="CB6" s="4">
        <f>IF(AND('GMT DATA'!CB6&lt;&gt;"NA",'GMT DATA'!CB6&lt;&gt;"Inf"),'GMT DATA'!CC6-'GMT DATA'!CB6,"")</f>
        <v>0.19532771099999999</v>
      </c>
      <c r="CC6" s="4">
        <f>IF(AND('GMT DATA'!CC6&lt;&gt;"NA",'GMT DATA'!CC6&lt;&gt;"Inf"),'GMT DATA'!CC6,"")</f>
        <v>0.19294755999999999</v>
      </c>
      <c r="CD6" s="4">
        <f>IF(AND('GMT DATA'!CD6&lt;&gt;"NA",'GMT DATA'!CD6&lt;&gt;"Inf"),'GMT DATA'!CD6-'GMT DATA'!CC6,"")</f>
        <v>0.19532771000000002</v>
      </c>
      <c r="CE6" s="4">
        <f>IF(AND('GMT DATA'!CE6&lt;&gt;"NA",'GMT DATA'!CE6&lt;&gt;"Inf"),'GMT DATA'!CF6-'GMT DATA'!CE6,"")</f>
        <v>0.174012624</v>
      </c>
      <c r="CF6" s="4">
        <f>IF(AND('GMT DATA'!CF6&lt;&gt;"NA",'GMT DATA'!CF6&lt;&gt;"Inf"),'GMT DATA'!CF6,"")</f>
        <v>7.4795676000000005E-2</v>
      </c>
      <c r="CG6" s="4">
        <f>IF(AND('GMT DATA'!CG6&lt;&gt;"NA",'GMT DATA'!CG6&lt;&gt;"Inf"),'GMT DATA'!CG6-'GMT DATA'!CF6,"")</f>
        <v>0.174012624</v>
      </c>
      <c r="CH6" s="1">
        <f>IF(AND('GMT DATA'!CH6&lt;&gt;"NA",'GMT DATA'!CH6&lt;&gt;"Inf"),'GMT DATA'!CI6-'GMT DATA'!CH6,"")</f>
        <v>13.612501286999997</v>
      </c>
      <c r="CI6" s="1">
        <f>IF(AND('GMT DATA'!CI6&lt;&gt;"NA",'GMT DATA'!CI6&lt;&gt;"Inf"),'GMT DATA'!CI6,"")</f>
        <v>18.590489389999998</v>
      </c>
      <c r="CJ6" s="1">
        <f>IF(AND('GMT DATA'!CJ6&lt;&gt;"NA",'GMT DATA'!CJ6&lt;&gt;"Inf"),'GMT DATA'!CJ6-'GMT DATA'!CI6,"")</f>
        <v>13.612501290000001</v>
      </c>
      <c r="CK6" s="1">
        <f>IF(AND('GMT DATA'!CK6&lt;&gt;"NA",'GMT DATA'!CK6&lt;&gt;"Inf"),'GMT DATA'!CL6-'GMT DATA'!CK6,"")</f>
        <v>4.8120343800000001</v>
      </c>
      <c r="CL6" s="1">
        <f>IF(AND('GMT DATA'!CL6&lt;&gt;"NA",'GMT DATA'!CL6&lt;&gt;"Inf"),'GMT DATA'!CL6,"")</f>
        <v>-5.0353174599999999</v>
      </c>
      <c r="CM6" s="1">
        <f>IF(AND('GMT DATA'!CM6&lt;&gt;"NA",'GMT DATA'!CM6&lt;&gt;"Inf"),'GMT DATA'!CM6-'GMT DATA'!CL6,"")</f>
        <v>4.812034379</v>
      </c>
      <c r="CN6" s="1">
        <f>IF(AND('GMT DATA'!CN6&lt;&gt;"NA",'GMT DATA'!CN6&lt;&gt;"Inf"),'GMT DATA'!CO6-'GMT DATA'!CN6,"")</f>
        <v>4.6899154319999994</v>
      </c>
      <c r="CO6" s="1">
        <f>IF(AND('GMT DATA'!CO6&lt;&gt;"NA",'GMT DATA'!CO6&lt;&gt;"Inf"),'GMT DATA'!CO6,"")</f>
        <v>3.7230555559999998</v>
      </c>
      <c r="CP6" s="1">
        <f>IF(AND('GMT DATA'!CP6&lt;&gt;"NA",'GMT DATA'!CP6&lt;&gt;"Inf"),'GMT DATA'!CP6-'GMT DATA'!CO6,"")</f>
        <v>4.6899154309999993</v>
      </c>
      <c r="CQ6" s="1">
        <f>IF(AND('GMT DATA'!CQ6&lt;&gt;"NA",'GMT DATA'!CQ6&lt;&gt;"Inf"),'GMT DATA'!CR6-'GMT DATA'!CQ6,"")</f>
        <v>6.707792328</v>
      </c>
      <c r="CR6" s="1">
        <f>IF(AND('GMT DATA'!CR6&lt;&gt;"NA",'GMT DATA'!CR6&lt;&gt;"Inf"),'GMT DATA'!CR6,"")</f>
        <v>1.3850892859999999</v>
      </c>
      <c r="CS6" s="1">
        <f>IF(AND('GMT DATA'!CS6&lt;&gt;"NA",'GMT DATA'!CS6&lt;&gt;"Inf"),'GMT DATA'!CS6-'GMT DATA'!CR6,"")</f>
        <v>6.707792328</v>
      </c>
      <c r="CT6" s="1">
        <f>IF(AND('GMT DATA'!CT6&lt;&gt;"NA",'GMT DATA'!CT6&lt;&gt;"Inf"),'GMT DATA'!CU6-'GMT DATA'!CT6,"")</f>
        <v>0.54762626200000009</v>
      </c>
      <c r="CU6" s="1">
        <f>IF(AND('GMT DATA'!CU6&lt;&gt;"NA",'GMT DATA'!CU6&lt;&gt;"Inf"),'GMT DATA'!CU6,"")</f>
        <v>0.98080357100000004</v>
      </c>
      <c r="CV6" s="1">
        <f>IF(AND('GMT DATA'!CV6&lt;&gt;"NA",'GMT DATA'!CV6&lt;&gt;"Inf"),'GMT DATA'!CV6-'GMT DATA'!CU6,"")</f>
        <v>0.54762626299999995</v>
      </c>
      <c r="CW6" s="1">
        <f>IF(AND('GMT DATA'!CW6&lt;&gt;"NA",'GMT DATA'!CW6&lt;&gt;"Inf"),'GMT DATA'!CX6-'GMT DATA'!CW6,"")</f>
        <v>0.13274764300000003</v>
      </c>
      <c r="CX6" s="1">
        <f>IF(AND('GMT DATA'!CX6&lt;&gt;"NA",'GMT DATA'!CX6&lt;&gt;"Inf"),'GMT DATA'!CX6,"")</f>
        <v>-0.308401074</v>
      </c>
      <c r="CY6" s="1">
        <f>IF(AND('GMT DATA'!CY6&lt;&gt;"NA",'GMT DATA'!CY6&lt;&gt;"Inf"),'GMT DATA'!CY6-'GMT DATA'!CX6,"")</f>
        <v>0.132747643</v>
      </c>
      <c r="CZ6" s="1">
        <f>IF(AND('GMT DATA'!CZ6&lt;&gt;"NA",'GMT DATA'!CZ6&lt;&gt;"Inf"),'GMT DATA'!DA6-'GMT DATA'!CZ6,"")</f>
        <v>2.9628755770000001</v>
      </c>
      <c r="DA6" s="1">
        <f>IF(AND('GMT DATA'!DA6&lt;&gt;"NA",'GMT DATA'!DA6&lt;&gt;"Inf"),'GMT DATA'!DA6,"")</f>
        <v>3.1161757059999999</v>
      </c>
      <c r="DB6" s="1">
        <f>IF(AND('GMT DATA'!DB6&lt;&gt;"NA",'GMT DATA'!DB6&lt;&gt;"Inf"),'GMT DATA'!DB6-'GMT DATA'!DA6,"")</f>
        <v>2.9628755770000001</v>
      </c>
      <c r="DC6" s="1">
        <f>IF(AND('GMT DATA'!DC6&lt;&gt;"NA",'GMT DATA'!DC6&lt;&gt;"Inf"),'GMT DATA'!DD6-'GMT DATA'!DC6,"")</f>
        <v>25.357593400999999</v>
      </c>
      <c r="DD6" s="1">
        <f>IF(AND('GMT DATA'!DD6&lt;&gt;"NA",'GMT DATA'!DD6&lt;&gt;"Inf"),'GMT DATA'!DD6,"")</f>
        <v>26.69870207</v>
      </c>
      <c r="DE6" s="1">
        <f>IF(AND('GMT DATA'!DE6&lt;&gt;"NA",'GMT DATA'!DE6&lt;&gt;"Inf"),'GMT DATA'!DE6-'GMT DATA'!DD6,"")</f>
        <v>25.357593390000002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1.2528949199999992</v>
      </c>
      <c r="C7" s="1">
        <f>IF(AND('GMT DATA'!C7&lt;&gt;"NA",'GMT DATA'!C7&lt;&gt;"Inf"),'GMT DATA'!C7,"")</f>
        <v>5.5258941119999996</v>
      </c>
      <c r="D7" s="1">
        <f>IF(AND('GMT DATA'!D7&lt;&gt;"NA",'GMT DATA'!D7&lt;&gt;"Inf"),'GMT DATA'!D7-'GMT DATA'!C7,"")</f>
        <v>1.2528949190000001</v>
      </c>
      <c r="E7" s="1">
        <f>IF(AND('GMT DATA'!E7&lt;&gt;"NA",'GMT DATA'!E7&lt;&gt;"Inf"),'GMT DATA'!F7-'GMT DATA'!E7,"")</f>
        <v>1.4721059040000002</v>
      </c>
      <c r="F7" s="1">
        <f>IF(AND('GMT DATA'!F7&lt;&gt;"NA",'GMT DATA'!F7&lt;&gt;"Inf"),'GMT DATA'!F7,"")</f>
        <v>6.6127649929999999</v>
      </c>
      <c r="G7" s="1">
        <f>IF(AND('GMT DATA'!G7&lt;&gt;"NA",'GMT DATA'!G7&lt;&gt;"Inf"),'GMT DATA'!G7-'GMT DATA'!F7,"")</f>
        <v>1.4721059030000001</v>
      </c>
      <c r="H7" s="1">
        <f>IF(AND('GMT DATA'!H7&lt;&gt;"NA",'GMT DATA'!H7&lt;&gt;"Inf"),'GMT DATA'!I7-'GMT DATA'!H7,"")</f>
        <v>1.2650761609999996</v>
      </c>
      <c r="I7" s="1">
        <f>IF(AND('GMT DATA'!I7&lt;&gt;"NA",'GMT DATA'!I7&lt;&gt;"Inf"),'GMT DATA'!I7,"")</f>
        <v>6.1203551809999999</v>
      </c>
      <c r="J7" s="1">
        <f>IF(AND('GMT DATA'!J7&lt;&gt;"NA",'GMT DATA'!J7&lt;&gt;"Inf"),'GMT DATA'!J7-'GMT DATA'!I7,"")</f>
        <v>1.2650761610000005</v>
      </c>
      <c r="K7" s="1">
        <f>IF(AND('GMT DATA'!K7&lt;&gt;"NA",'GMT DATA'!K7&lt;&gt;"Inf"),'GMT DATA'!L7-'GMT DATA'!K7,"")</f>
        <v>1.1500251100000001</v>
      </c>
      <c r="L7" s="1">
        <f>IF(AND('GMT DATA'!L7&lt;&gt;"NA",'GMT DATA'!L7&lt;&gt;"Inf"),'GMT DATA'!L7,"")</f>
        <v>5.0855131760000001</v>
      </c>
      <c r="M7" s="1">
        <f>IF(AND('GMT DATA'!M7&lt;&gt;"NA",'GMT DATA'!M7&lt;&gt;"Inf"),'GMT DATA'!M7-'GMT DATA'!L7,"")</f>
        <v>1.1500251089999995</v>
      </c>
      <c r="N7" s="1">
        <f>IF(AND('GMT DATA'!N7&lt;&gt;"NA",'GMT DATA'!N7&lt;&gt;"Inf"),'GMT DATA'!O7-'GMT DATA'!N7,"")</f>
        <v>1.5260343519999999</v>
      </c>
      <c r="O7" s="1">
        <f>IF(AND('GMT DATA'!O7&lt;&gt;"NA",'GMT DATA'!O7&lt;&gt;"Inf"),'GMT DATA'!O7,"")</f>
        <v>6.9185685430000001</v>
      </c>
      <c r="P7" s="1">
        <f>IF(AND('GMT DATA'!P7&lt;&gt;"NA",'GMT DATA'!P7&lt;&gt;"Inf"),'GMT DATA'!P7-'GMT DATA'!O7,"")</f>
        <v>1.526034351999999</v>
      </c>
      <c r="Q7" s="1">
        <f>IF(AND('GMT DATA'!Q7&lt;&gt;"NA",'GMT DATA'!Q7&lt;&gt;"Inf"),'GMT DATA'!R7-'GMT DATA'!Q7,"")</f>
        <v>3.0321957749999999</v>
      </c>
      <c r="R7" s="1">
        <f>IF(AND('GMT DATA'!R7&lt;&gt;"NA",'GMT DATA'!R7&lt;&gt;"Inf"),'GMT DATA'!R7,"")</f>
        <v>10.75273245</v>
      </c>
      <c r="S7" s="1">
        <f>IF(AND('GMT DATA'!S7&lt;&gt;"NA",'GMT DATA'!S7&lt;&gt;"Inf"),'GMT DATA'!S7-'GMT DATA'!R7,"")</f>
        <v>3.0321957699999995</v>
      </c>
      <c r="T7" s="1">
        <f>IF(AND('GMT DATA'!T7&lt;&gt;"NA",'GMT DATA'!T7&lt;&gt;"Inf"),'GMT DATA'!U7-'GMT DATA'!T7,"")</f>
        <v>1.8394804970000003</v>
      </c>
      <c r="U7" s="1">
        <f>IF(AND('GMT DATA'!U7&lt;&gt;"NA",'GMT DATA'!U7&lt;&gt;"Inf"),'GMT DATA'!U7,"")</f>
        <v>7.3609989169999999</v>
      </c>
      <c r="V7" s="1">
        <f>IF(AND('GMT DATA'!V7&lt;&gt;"NA",'GMT DATA'!V7&lt;&gt;"Inf"),'GMT DATA'!V7-'GMT DATA'!U7,"")</f>
        <v>1.8394804970000003</v>
      </c>
      <c r="W7" s="1">
        <f>IF(AND('GMT DATA'!W7&lt;&gt;"NA",'GMT DATA'!W7&lt;&gt;"Inf"),'GMT DATA'!X7-'GMT DATA'!W7,"")</f>
        <v>12.44557606</v>
      </c>
      <c r="X7" s="1">
        <f>IF(AND('GMT DATA'!X7&lt;&gt;"NA",'GMT DATA'!X7&lt;&gt;"Inf"),'GMT DATA'!X7,"")</f>
        <v>55.207715810000003</v>
      </c>
      <c r="Y7" s="1">
        <f>IF(AND('GMT DATA'!Y7&lt;&gt;"NA",'GMT DATA'!Y7&lt;&gt;"Inf"),'GMT DATA'!Y7-'GMT DATA'!X7,"")</f>
        <v>12.445576069999994</v>
      </c>
      <c r="Z7" s="1">
        <f>IF(AND('GMT DATA'!Z7&lt;&gt;"NA",'GMT DATA'!Z7&lt;&gt;"Inf"),'GMT DATA'!AA7-'GMT DATA'!Z7,"")</f>
        <v>13.027396589999995</v>
      </c>
      <c r="AA7" s="1">
        <f>IF(AND('GMT DATA'!AA7&lt;&gt;"NA",'GMT DATA'!AA7&lt;&gt;"Inf"),'GMT DATA'!AA7,"")</f>
        <v>36.972701809999997</v>
      </c>
      <c r="AB7" s="1">
        <f>IF(AND('GMT DATA'!AB7&lt;&gt;"NA",'GMT DATA'!AB7&lt;&gt;"Inf"),'GMT DATA'!AB7-'GMT DATA'!AA7,"")</f>
        <v>13.027396580000001</v>
      </c>
      <c r="AC7" s="1">
        <f>IF(AND('GMT DATA'!AC7&lt;&gt;"NA",'GMT DATA'!AC7&lt;&gt;"Inf"),'GMT DATA'!AD7-'GMT DATA'!AC7,"")</f>
        <v>10.467448349999998</v>
      </c>
      <c r="AD7" s="1">
        <f>IF(AND('GMT DATA'!AD7&lt;&gt;"NA",'GMT DATA'!AD7&lt;&gt;"Inf"),'GMT DATA'!AD7,"")</f>
        <v>-82.595221120000005</v>
      </c>
      <c r="AE7" s="1">
        <f>IF(AND('GMT DATA'!AE7&lt;&gt;"NA",'GMT DATA'!AE7&lt;&gt;"Inf"),'GMT DATA'!AE7-'GMT DATA'!AD7,"")</f>
        <v>10.467448349999998</v>
      </c>
      <c r="AF7" s="1">
        <f>IF(AND('GMT DATA'!AF7&lt;&gt;"NA",'GMT DATA'!AF7&lt;&gt;"Inf"),'GMT DATA'!AG7-'GMT DATA'!AF7,"")</f>
        <v>1.0642300999999996</v>
      </c>
      <c r="AG7" s="1">
        <f>MAX(IF(AND('GMT DATA'!AG7&lt;&gt;"NA",'GMT DATA'!AG7&lt;&gt;"Inf"),'GMT DATA'!AG7,""),-AG$2)</f>
        <v>-3.4666666670000001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7.7489843500000042</v>
      </c>
      <c r="AJ7" s="1">
        <f>IF(AND('GMT DATA'!AJ7&lt;&gt;"NA",'GMT DATA'!AJ7&lt;&gt;"Inf"),'GMT DATA'!AJ7,"")</f>
        <v>35.496468890000003</v>
      </c>
      <c r="AK7" s="1">
        <f>IF(AND('GMT DATA'!AK7&lt;&gt;"NA",'GMT DATA'!AK7&lt;&gt;"Inf"),'GMT DATA'!AK7-'GMT DATA'!AJ7,"")</f>
        <v>7.7489843500000006</v>
      </c>
      <c r="AL7" s="1">
        <f>IF(AND('GMT DATA'!AL7&lt;&gt;"NA",'GMT DATA'!AL7&lt;&gt;"Inf"),'GMT DATA'!AM7-'GMT DATA'!AL7,"")</f>
        <v>10.197174740000001</v>
      </c>
      <c r="AM7" s="1">
        <f>IF(AND('GMT DATA'!AM7&lt;&gt;"NA",'GMT DATA'!AM7&lt;&gt;"Inf"),'GMT DATA'!AM7,"")</f>
        <v>-39.404677020000001</v>
      </c>
      <c r="AN7" s="1">
        <f>IF(AND('GMT DATA'!AN7&lt;&gt;"NA",'GMT DATA'!AN7&lt;&gt;"Inf"),'GMT DATA'!AN7-'GMT DATA'!AM7,"")</f>
        <v>10.19717473</v>
      </c>
      <c r="AO7" s="1">
        <f>IF(AND('GMT DATA'!AO7&lt;&gt;"NA",'GMT DATA'!AO7&lt;&gt;"Inf"),'GMT DATA'!AP7-'GMT DATA'!AO7,"")</f>
        <v>14.542365419999996</v>
      </c>
      <c r="AP7" s="1">
        <f>IF(AND('GMT DATA'!AP7&lt;&gt;"NA",'GMT DATA'!AP7&lt;&gt;"Inf"),'GMT DATA'!AP7,"")</f>
        <v>74.901145909999997</v>
      </c>
      <c r="AQ7" s="1">
        <f>IF(AND('GMT DATA'!AQ7&lt;&gt;"NA",'GMT DATA'!AQ7&lt;&gt;"Inf"),'GMT DATA'!AQ7-'GMT DATA'!AP7,"")</f>
        <v>14.54236542000001</v>
      </c>
      <c r="AR7" s="1">
        <f>IF(AND('GMT DATA'!AR7&lt;&gt;"NA",'GMT DATA'!AR7&lt;&gt;"Inf"),'GMT DATA'!AS7-'GMT DATA'!AR7,"")</f>
        <v>9.0524786999999947</v>
      </c>
      <c r="AS7" s="1">
        <f>IF(AND('GMT DATA'!AS7&lt;&gt;"NA",'GMT DATA'!AS7&lt;&gt;"Inf"),'GMT DATA'!AS7,"")</f>
        <v>-41.258967830000003</v>
      </c>
      <c r="AT7" s="1">
        <f>IF(AND('GMT DATA'!AT7&lt;&gt;"NA",'GMT DATA'!AT7&lt;&gt;"Inf"),'GMT DATA'!AT7-'GMT DATA'!AS7,"")</f>
        <v>9.0524787000000018</v>
      </c>
      <c r="AU7" s="1">
        <f>IF(AND('GMT DATA'!AU7&lt;&gt;"NA",'GMT DATA'!AU7&lt;&gt;"Inf"),'GMT DATA'!AV7-'GMT DATA'!AU7,"")</f>
        <v>7.3016727299999999</v>
      </c>
      <c r="AV7" s="1">
        <f>IF(AND('GMT DATA'!AV7&lt;&gt;"NA",'GMT DATA'!AV7&lt;&gt;"Inf"),'GMT DATA'!AV7,"")</f>
        <v>31.047288009999999</v>
      </c>
      <c r="AW7" s="1">
        <f>IF(AND('GMT DATA'!AW7&lt;&gt;"NA",'GMT DATA'!AW7&lt;&gt;"Inf"),'GMT DATA'!AW7-'GMT DATA'!AV7,"")</f>
        <v>7.3016727200000027</v>
      </c>
      <c r="AX7" s="1">
        <f>IF(AND('GMT DATA'!AX7&lt;&gt;"NA",'GMT DATA'!AX7&lt;&gt;"Inf"),'GMT DATA'!AY7-'GMT DATA'!AX7,"")</f>
        <v>9.3500583100000085</v>
      </c>
      <c r="AY7" s="1">
        <f>IF(AND('GMT DATA'!AY7&lt;&gt;"NA",'GMT DATA'!AY7&lt;&gt;"Inf"),'GMT DATA'!AY7,"")</f>
        <v>72.306255840000006</v>
      </c>
      <c r="AZ7" s="1">
        <f>IF(AND('GMT DATA'!AZ7&lt;&gt;"NA",'GMT DATA'!AZ7&lt;&gt;"Inf"),'GMT DATA'!AZ7-'GMT DATA'!AY7,"")</f>
        <v>9.3500583099999943</v>
      </c>
      <c r="BA7" s="1">
        <f>IF(AND('GMT DATA'!BA7&lt;&gt;"NA",'GMT DATA'!BA7&lt;&gt;"Inf"),'GMT DATA'!BB7-'GMT DATA'!BA7,"")</f>
        <v>212.68477499999995</v>
      </c>
      <c r="BB7" s="1">
        <f>IF(AND('GMT DATA'!BB7&lt;&gt;"NA",'GMT DATA'!BB7&lt;&gt;"Inf"),'GMT DATA'!BB7,"")</f>
        <v>1462.6484929999999</v>
      </c>
      <c r="BC7" s="1">
        <f>IF(AND('GMT DATA'!BC7&lt;&gt;"NA",'GMT DATA'!BC7&lt;&gt;"Inf"),'GMT DATA'!BC7-'GMT DATA'!BB7,"")</f>
        <v>212.68477400000006</v>
      </c>
      <c r="BD7" s="1">
        <f>IF(AND('GMT DATA'!BD7&lt;&gt;"NA",'GMT DATA'!BD7&lt;&gt;"Inf"),'GMT DATA'!BE7-'GMT DATA'!BD7,"")</f>
        <v>196.89292360000002</v>
      </c>
      <c r="BE7" s="1">
        <f>IF(AND('GMT DATA'!BE7&lt;&gt;"NA",'GMT DATA'!BE7&lt;&gt;"Inf"),'GMT DATA'!BE7,"")</f>
        <v>1173.891394</v>
      </c>
      <c r="BF7" s="1">
        <f>IF(AND('GMT DATA'!BF7&lt;&gt;"NA",'GMT DATA'!BF7&lt;&gt;"Inf"),'GMT DATA'!BF7-'GMT DATA'!BE7,"")</f>
        <v>196.89292300000011</v>
      </c>
      <c r="BG7" s="1">
        <f>IF(AND('GMT DATA'!BG7&lt;&gt;"NA",'GMT DATA'!BG7&lt;&gt;"Inf"),'GMT DATA'!BH7-'GMT DATA'!BG7,"")</f>
        <v>194.33449599999994</v>
      </c>
      <c r="BH7" s="1">
        <f>IF(AND('GMT DATA'!BH7&lt;&gt;"NA",'GMT DATA'!BH7&lt;&gt;"Inf"),'GMT DATA'!BH7,"")</f>
        <v>1113.855159</v>
      </c>
      <c r="BI7" s="1">
        <f>IF(AND('GMT DATA'!BI7&lt;&gt;"NA",'GMT DATA'!BI7&lt;&gt;"Inf"),'GMT DATA'!BI7-'GMT DATA'!BH7,"")</f>
        <v>194.33449500000006</v>
      </c>
      <c r="BJ7" s="1">
        <f>IF(AND('GMT DATA'!BJ7&lt;&gt;"NA",'GMT DATA'!BJ7&lt;&gt;"Inf"),'GMT DATA'!BK7-'GMT DATA'!BJ7,"")</f>
        <v>191.90420440000003</v>
      </c>
      <c r="BK7" s="1">
        <f>IF(AND('GMT DATA'!BK7&lt;&gt;"NA",'GMT DATA'!BK7&lt;&gt;"Inf"),'GMT DATA'!BK7,"")</f>
        <v>1053.428122</v>
      </c>
      <c r="BL7" s="1">
        <f>IF(AND('GMT DATA'!BL7&lt;&gt;"NA",'GMT DATA'!BL7&lt;&gt;"Inf"),'GMT DATA'!BL7-'GMT DATA'!BK7,"")</f>
        <v>191.90420399999994</v>
      </c>
      <c r="BM7" s="1">
        <f>IF(AND('GMT DATA'!BM7&lt;&gt;"NA",'GMT DATA'!BM7&lt;&gt;"Inf"),'GMT DATA'!BN7-'GMT DATA'!BM7,"")</f>
        <v>182.46504389999996</v>
      </c>
      <c r="BN7" s="1">
        <f>IF(AND('GMT DATA'!BN7&lt;&gt;"NA",'GMT DATA'!BN7&lt;&gt;"Inf"),'GMT DATA'!BN7,"")</f>
        <v>868.01416119999999</v>
      </c>
      <c r="BO7" s="1">
        <f>IF(AND('GMT DATA'!BO7&lt;&gt;"NA",'GMT DATA'!BO7&lt;&gt;"Inf"),'GMT DATA'!BO7-'GMT DATA'!BN7,"")</f>
        <v>182.4650438000001</v>
      </c>
      <c r="BP7" s="1">
        <f>IF(AND('GMT DATA'!BP7&lt;&gt;"NA",'GMT DATA'!BP7&lt;&gt;"Inf"),'GMT DATA'!BQ7-'GMT DATA'!BP7,"")</f>
        <v>150.16657329999992</v>
      </c>
      <c r="BQ7" s="1">
        <f>IF(AND('GMT DATA'!BQ7&lt;&gt;"NA",'GMT DATA'!BQ7&lt;&gt;"Inf"),'GMT DATA'!BQ7,"")</f>
        <v>522.88377749999995</v>
      </c>
      <c r="BR7" s="1">
        <f>IF(AND('GMT DATA'!BR7&lt;&gt;"NA",'GMT DATA'!BR7&lt;&gt;"Inf"),'GMT DATA'!BR7-'GMT DATA'!BQ7,"")</f>
        <v>150.16657340000006</v>
      </c>
      <c r="BS7" s="1">
        <f>IF(AND('GMT DATA'!BS7&lt;&gt;"NA",'GMT DATA'!BS7&lt;&gt;"Inf"),'GMT DATA'!BT7-'GMT DATA'!BS7,"")</f>
        <v>204.03128599999991</v>
      </c>
      <c r="BT7" s="1">
        <f>IF(AND('GMT DATA'!BT7&lt;&gt;"NA",'GMT DATA'!BT7&lt;&gt;"Inf"),'GMT DATA'!BT7,"")</f>
        <v>-1751.834738</v>
      </c>
      <c r="BU7" s="1">
        <f>IF(AND('GMT DATA'!BU7&lt;&gt;"NA",'GMT DATA'!BU7&lt;&gt;"Inf"),'GMT DATA'!BU7-'GMT DATA'!BT7,"")</f>
        <v>204.03128500000003</v>
      </c>
      <c r="BV7" s="1">
        <f>IF(AND('GMT DATA'!BV7&lt;&gt;"NA",'GMT DATA'!BV7&lt;&gt;"Inf"),'GMT DATA'!BW7-'GMT DATA'!BV7,"")</f>
        <v>242.79382199999986</v>
      </c>
      <c r="BW7" s="1">
        <f>IF(AND('GMT DATA'!BW7&lt;&gt;"NA",'GMT DATA'!BW7&lt;&gt;"Inf"),'GMT DATA'!BW7,"")</f>
        <v>1681.258169</v>
      </c>
      <c r="BX7" s="1">
        <f>IF(AND('GMT DATA'!BX7&lt;&gt;"NA",'GMT DATA'!BX7&lt;&gt;"Inf"),'GMT DATA'!BX7-'GMT DATA'!BW7,"")</f>
        <v>242.79382200000009</v>
      </c>
      <c r="BY7" s="4">
        <f>IF(AND('GMT DATA'!BY7&lt;&gt;"NA",'GMT DATA'!BY7&lt;&gt;"Inf"),'GMT DATA'!BZ7-'GMT DATA'!BY7,"")</f>
        <v>0.267038948</v>
      </c>
      <c r="BZ7" s="4">
        <f>IF(AND('GMT DATA'!BZ7&lt;&gt;"NA",'GMT DATA'!BZ7&lt;&gt;"Inf"),'GMT DATA'!BZ7,"")</f>
        <v>0.475064914</v>
      </c>
      <c r="CA7" s="4">
        <f>IF(AND('GMT DATA'!CA7&lt;&gt;"NA",'GMT DATA'!CA7&lt;&gt;"Inf"),'GMT DATA'!CA7-'GMT DATA'!BZ7,"")</f>
        <v>0.26703894899999997</v>
      </c>
      <c r="CB7" s="4">
        <f>IF(AND('GMT DATA'!CB7&lt;&gt;"NA",'GMT DATA'!CB7&lt;&gt;"Inf"),'GMT DATA'!CC7-'GMT DATA'!CB7,"")</f>
        <v>0.24737948300000001</v>
      </c>
      <c r="CC7" s="4">
        <f>IF(AND('GMT DATA'!CC7&lt;&gt;"NA",'GMT DATA'!CC7&lt;&gt;"Inf"),'GMT DATA'!CC7,"")</f>
        <v>0.15509453100000001</v>
      </c>
      <c r="CD7" s="4">
        <f>IF(AND('GMT DATA'!CD7&lt;&gt;"NA",'GMT DATA'!CD7&lt;&gt;"Inf"),'GMT DATA'!CD7-'GMT DATA'!CC7,"")</f>
        <v>0.24737948299999998</v>
      </c>
      <c r="CE7" s="4">
        <f>IF(AND('GMT DATA'!CE7&lt;&gt;"NA",'GMT DATA'!CE7&lt;&gt;"Inf"),'GMT DATA'!CF7-'GMT DATA'!CE7,"")</f>
        <v>0.23681924499999998</v>
      </c>
      <c r="CF7" s="4">
        <f>IF(AND('GMT DATA'!CF7&lt;&gt;"NA",'GMT DATA'!CF7&lt;&gt;"Inf"),'GMT DATA'!CF7,"")</f>
        <v>3.1213147E-2</v>
      </c>
      <c r="CG7" s="4">
        <f>IF(AND('GMT DATA'!CG7&lt;&gt;"NA",'GMT DATA'!CG7&lt;&gt;"Inf"),'GMT DATA'!CG7-'GMT DATA'!CF7,"")</f>
        <v>0.23681924599999998</v>
      </c>
      <c r="CH7" s="1">
        <f>IF(AND('GMT DATA'!CH7&lt;&gt;"NA",'GMT DATA'!CH7&lt;&gt;"Inf"),'GMT DATA'!CI7-'GMT DATA'!CH7,"")</f>
        <v>15.874149021000001</v>
      </c>
      <c r="CI7" s="1">
        <f>IF(AND('GMT DATA'!CI7&lt;&gt;"NA",'GMT DATA'!CI7&lt;&gt;"Inf"),'GMT DATA'!CI7,"")</f>
        <v>20.179593700000002</v>
      </c>
      <c r="CJ7" s="1">
        <f>IF(AND('GMT DATA'!CJ7&lt;&gt;"NA",'GMT DATA'!CJ7&lt;&gt;"Inf"),'GMT DATA'!CJ7-'GMT DATA'!CI7,"")</f>
        <v>15.874149030000002</v>
      </c>
      <c r="CK7" s="1">
        <f>IF(AND('GMT DATA'!CK7&lt;&gt;"NA",'GMT DATA'!CK7&lt;&gt;"Inf"),'GMT DATA'!CL7-'GMT DATA'!CK7,"")</f>
        <v>6.8472418150000003</v>
      </c>
      <c r="CL7" s="1">
        <f>IF(AND('GMT DATA'!CL7&lt;&gt;"NA",'GMT DATA'!CL7&lt;&gt;"Inf"),'GMT DATA'!CL7,"")</f>
        <v>-6.7706391650000004</v>
      </c>
      <c r="CM7" s="1">
        <f>IF(AND('GMT DATA'!CM7&lt;&gt;"NA",'GMT DATA'!CM7&lt;&gt;"Inf"),'GMT DATA'!CM7-'GMT DATA'!CL7,"")</f>
        <v>6.8472418130000001</v>
      </c>
      <c r="CN7" s="1">
        <f>IF(AND('GMT DATA'!CN7&lt;&gt;"NA",'GMT DATA'!CN7&lt;&gt;"Inf"),'GMT DATA'!CO7-'GMT DATA'!CN7,"")</f>
        <v>5.2613449499999998</v>
      </c>
      <c r="CO7" s="1">
        <f>IF(AND('GMT DATA'!CO7&lt;&gt;"NA",'GMT DATA'!CO7&lt;&gt;"Inf"),'GMT DATA'!CO7,"")</f>
        <v>6.4698497579999996</v>
      </c>
      <c r="CP7" s="1">
        <f>IF(AND('GMT DATA'!CP7&lt;&gt;"NA",'GMT DATA'!CP7&lt;&gt;"Inf"),'GMT DATA'!CP7-'GMT DATA'!CO7,"")</f>
        <v>5.2613449520000009</v>
      </c>
      <c r="CQ7" s="1">
        <f>IF(AND('GMT DATA'!CQ7&lt;&gt;"NA",'GMT DATA'!CQ7&lt;&gt;"Inf"),'GMT DATA'!CR7-'GMT DATA'!CQ7,"")</f>
        <v>11.123208676000001</v>
      </c>
      <c r="CR7" s="1">
        <f>IF(AND('GMT DATA'!CR7&lt;&gt;"NA",'GMT DATA'!CR7&lt;&gt;"Inf"),'GMT DATA'!CR7,"")</f>
        <v>0.16434937599999999</v>
      </c>
      <c r="CS7" s="1">
        <f>IF(AND('GMT DATA'!CS7&lt;&gt;"NA",'GMT DATA'!CS7&lt;&gt;"Inf"),'GMT DATA'!CS7-'GMT DATA'!CR7,"")</f>
        <v>11.123208673999999</v>
      </c>
      <c r="CT7" s="1">
        <f>IF(AND('GMT DATA'!CT7&lt;&gt;"NA",'GMT DATA'!CT7&lt;&gt;"Inf"),'GMT DATA'!CU7-'GMT DATA'!CT7,"")</f>
        <v>0.78594762100000004</v>
      </c>
      <c r="CU7" s="1">
        <f>IF(AND('GMT DATA'!CU7&lt;&gt;"NA",'GMT DATA'!CU7&lt;&gt;"Inf"),'GMT DATA'!CU7,"")</f>
        <v>1.2602665310000001</v>
      </c>
      <c r="CV7" s="1">
        <f>IF(AND('GMT DATA'!CV7&lt;&gt;"NA",'GMT DATA'!CV7&lt;&gt;"Inf"),'GMT DATA'!CV7-'GMT DATA'!CU7,"")</f>
        <v>0.78594761999999996</v>
      </c>
      <c r="CW7" s="1">
        <f>IF(AND('GMT DATA'!CW7&lt;&gt;"NA",'GMT DATA'!CW7&lt;&gt;"Inf"),'GMT DATA'!CX7-'GMT DATA'!CW7,"")</f>
        <v>0.16861354899999997</v>
      </c>
      <c r="CX7" s="1">
        <f>IF(AND('GMT DATA'!CX7&lt;&gt;"NA",'GMT DATA'!CX7&lt;&gt;"Inf"),'GMT DATA'!CX7,"")</f>
        <v>-0.411430566</v>
      </c>
      <c r="CY7" s="1">
        <f>IF(AND('GMT DATA'!CY7&lt;&gt;"NA",'GMT DATA'!CY7&lt;&gt;"Inf"),'GMT DATA'!CY7-'GMT DATA'!CX7,"")</f>
        <v>0.168613549</v>
      </c>
      <c r="CZ7" s="1">
        <f>IF(AND('GMT DATA'!CZ7&lt;&gt;"NA",'GMT DATA'!CZ7&lt;&gt;"Inf"),'GMT DATA'!DA7-'GMT DATA'!CZ7,"")</f>
        <v>5.7548065929999996</v>
      </c>
      <c r="DA7" s="1">
        <f>IF(AND('GMT DATA'!DA7&lt;&gt;"NA",'GMT DATA'!DA7&lt;&gt;"Inf"),'GMT DATA'!DA7,"")</f>
        <v>5.0096502149999997</v>
      </c>
      <c r="DB7" s="1">
        <f>IF(AND('GMT DATA'!DB7&lt;&gt;"NA",'GMT DATA'!DB7&lt;&gt;"Inf"),'GMT DATA'!DB7-'GMT DATA'!DA7,"")</f>
        <v>5.7548065950000007</v>
      </c>
      <c r="DC7" s="1">
        <f>IF(AND('GMT DATA'!DC7&lt;&gt;"NA",'GMT DATA'!DC7&lt;&gt;"Inf"),'GMT DATA'!DD7-'GMT DATA'!DC7,"")</f>
        <v>38.638402954</v>
      </c>
      <c r="DD7" s="1">
        <f>IF(AND('GMT DATA'!DD7&lt;&gt;"NA",'GMT DATA'!DD7&lt;&gt;"Inf"),'GMT DATA'!DD7,"")</f>
        <v>45.173547499999998</v>
      </c>
      <c r="DE7" s="1">
        <f>IF(AND('GMT DATA'!DE7&lt;&gt;"NA",'GMT DATA'!DE7&lt;&gt;"Inf"),'GMT DATA'!DE7-'GMT DATA'!DD7,"")</f>
        <v>38.63840295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123</v>
      </c>
      <c r="AM8" t="s">
        <v>123</v>
      </c>
      <c r="AP8" t="s">
        <v>116</v>
      </c>
      <c r="AS8" t="s">
        <v>123</v>
      </c>
      <c r="AV8" t="s">
        <v>123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124</v>
      </c>
      <c r="DA8" t="s">
        <v>125</v>
      </c>
      <c r="DD8" t="s">
        <v>125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-7.8oC</v>
      </c>
      <c r="F9" s="3" t="str">
        <f>CONCATENATE("projected change per degree of global mean temperature change relative to 1980-2009 = ",ROUND(F2,1),F8)</f>
        <v>projected change per degree of global mean temperature change relative to 1980-2009 = 14.1oC</v>
      </c>
      <c r="I9" s="3" t="str">
        <f>CONCATENATE("projected change per degree of global mean temperature change relative to 1980-2009 = ",ROUND(I2,1),I8)</f>
        <v>projected change per degree of global mean temperature change relative to 1980-2009 = 12.7oC</v>
      </c>
      <c r="L9" s="3" t="str">
        <f>CONCATENATE("projected change per degree of global mean temperature change relative to 1980-2009 = ",ROUND(L2,1),L8)</f>
        <v>projected change per degree of global mean temperature change relative to 1980-2009 = -8.8oC</v>
      </c>
      <c r="O9" s="3" t="str">
        <f>CONCATENATE("projected change per degree of global mean temperature change relative to 1980-2009 = ",ROUND(O2,1),O8)</f>
        <v>projected change per degree of global mean temperature change relative to 1980-2009 = 15.1oC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-33oC</v>
      </c>
      <c r="U9" s="3" t="str">
        <f>CONCATENATE("projected change per degree of global mean temperature change relative to 1980-2009 = ",ROUND(U2,0),U8)</f>
        <v>projected change per degree of global mean temperature change relative to 1980-2009 = 20oC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21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2.6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204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3.5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253st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150st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102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111st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262st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152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1526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803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686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579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311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58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3698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1147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203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195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217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28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174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72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119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0.87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50%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38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87 HMI UNITS</v>
      </c>
    </row>
    <row r="10" spans="1:109" s="3" customFormat="1" ht="99" customHeight="1">
      <c r="C10" s="3" t="str">
        <f>CONCATENATE(UPPER(C1),CHAR(10),C9)</f>
        <v>BANFF AVERAGE WINTER (DEC-FEB) TEMPERATURE 
projected change per degree of global mean temperature change relative to 1980-2009 = -7.8oC</v>
      </c>
      <c r="F10" s="3" t="str">
        <f>CONCATENATE(UPPER(F1),CHAR(10),F9)</f>
        <v>BANFF AVERAGE SUMMER (JUN-AUG) TEMPERATURE 
projected change per degree of global mean temperature change relative to 1980-2009 = 14.1oC</v>
      </c>
      <c r="I10" s="3" t="str">
        <f>CONCATENATE(UPPER(I1),CHAR(10),I9)</f>
        <v>BANFF AVERAGE GROWING SEASON (MAY-AUG) TEMPERATURE
projected change per degree of global mean temperature change relative to 1980-2009 = 12.7oC</v>
      </c>
      <c r="L10" s="3" t="str">
        <f>CONCATENATE(UPPER(L1),CHAR(10),L9)</f>
        <v>BANFF AVERAGE JANUARY TEMPERATURE
projected change per degree of global mean temperature change relative to 1980-2009 = -8.8oC</v>
      </c>
      <c r="O10" s="3" t="str">
        <f>CONCATENATE(UPPER(O1),CHAR(10),O9)</f>
        <v>BANFF AVERAGE JULY TEMPERATURE
projected change per degree of global mean temperature change relative to 1980-2009 = 15.1oC</v>
      </c>
      <c r="R10" s="3" t="str">
        <f>CONCATENATE(UPPER(R1),CHAR(10),R9)</f>
        <v>BANFF TEMPERATURE ON THE COLDEST DAY OF THE YEAR
projected change per degree of global mean temperature change relative to 1980-2009 = -33oC</v>
      </c>
      <c r="U10" s="3" t="str">
        <f>CONCATENATE(UPPER(U1),CHAR(10),U9)</f>
        <v>BANFF TEMPERATURE ON THE WARMEST DAY OF THE YEAR
projected change per degree of global mean temperature change relative to 1980-2009 = 20oC</v>
      </c>
      <c r="X10" s="3" t="str">
        <f>CONCATENATE(UPPER(X1),CHAR(10),X9)</f>
        <v>BANFF DAYS ABOVE 25C
projected change per degree of global mean temperature change relative to 1980-2009 = 21 days</v>
      </c>
      <c r="AA10" s="3" t="str">
        <f>CONCATENATE(UPPER(AA1),CHAR(10),AA9)</f>
        <v>BANFF DAYS ABOVE 30C
projected change per degree of global mean temperature change relative to 1980-2009 = 2.6 days</v>
      </c>
      <c r="AD10" s="3" t="str">
        <f>CONCATENATE(UPPER(AD1),CHAR(10),AD9)</f>
        <v>BANFF DAYS BELOW 5C
projected change per degree of global mean temperature change relative to 1980-2009 = 204 days</v>
      </c>
      <c r="AG10" s="3" t="str">
        <f>CONCATENATE(UPPER(AG1),CHAR(10),AG9)</f>
        <v>BANFF DAYS BELOW -30C
projected change per degree of global mean temperature change relative to 1980-2009 = 3.5 days</v>
      </c>
      <c r="AJ10" s="3" t="str">
        <f>CONCATENATE(UPPER(AJ1),CHAR(10),AJ9)</f>
        <v>BANFF DATE OF FIRST FREEZE IN FALL
projected change per degree of global mean temperature change relative to 1980-2009 = 253st day of the year</v>
      </c>
      <c r="AM10" s="3" t="str">
        <f>CONCATENATE(UPPER(AM1),CHAR(10),AM9)</f>
        <v>BANFF DATE OF LAST FREEZE IN SPRING
projected change per degree of global mean temperature change relative to 1980-2009 = 150st day of the year</v>
      </c>
      <c r="AP10" s="3" t="str">
        <f>CONCATENATE(UPPER(AP1),CHAR(10),AP9)</f>
        <v>BANFF LENGTH OF FROST-FREE SEASON
projected change per degree of global mean temperature change relative to 1980-2009 = 102 days</v>
      </c>
      <c r="AS10" s="3" t="str">
        <f>CONCATENATE(UPPER(AS1),CHAR(10),AS9)</f>
        <v>BANFF START OF GROWING SEASON
projected change per degree of global mean temperature change relative to 1980-2009 = 111st day of the year</v>
      </c>
      <c r="AV10" s="3" t="str">
        <f>CONCATENATE(UPPER(AV1),CHAR(10),AV9)</f>
        <v>BANFF END OF GROWING SEASON 
projected change per degree of global mean temperature change relative to 1980-2009 = 262st day of the year</v>
      </c>
      <c r="AY10" s="3" t="str">
        <f>CONCATENATE(UPPER(AY1),CHAR(10),AY9)</f>
        <v>BANFF LENGTH OF GROWING SEASON 
projected change per degree of global mean temperature change relative to 1980-2009 = 152 days</v>
      </c>
      <c r="BB10" s="3" t="str">
        <f>CONCATENATE(UPPER(BB1),CHAR(10),BB9)</f>
        <v>BANFF DEGREE-DAYS ABOVE 0C
projected change per degree of global mean temperature change relative to 1980-2009 = 1526 degree-days</v>
      </c>
      <c r="BE10" s="3" t="str">
        <f>CONCATENATE(UPPER(BE1),CHAR(10),BE9)</f>
        <v>BANFF DEGREE-DAYS ABOVE 5C
projected change per degree of global mean temperature change relative to 1980-2009 = 803 degree-days</v>
      </c>
      <c r="BH10" s="3" t="str">
        <f>CONCATENATE(UPPER(BH1),CHAR(10),BH9)</f>
        <v>BANFF DEGREE-DAYS ABOVE 6C
projected change per degree of global mean temperature change relative to 1980-2009 = 686 degree-days</v>
      </c>
      <c r="BK10" s="3" t="str">
        <f>CONCATENATE(UPPER(BK1),CHAR(10),BK9)</f>
        <v>BANFF DEGREE-DAYS ABOVE 7C
projected change per degree of global mean temperature change relative to 1980-2009 = 579 degree-days</v>
      </c>
      <c r="BN10" s="3" t="str">
        <f>CONCATENATE(UPPER(BN1),CHAR(10),BN9)</f>
        <v>BANFF DEGREE-DAYS ABOVE 10C
projected change per degree of global mean temperature change relative to 1980-2009 = 311 degree-days</v>
      </c>
      <c r="BQ10" s="3" t="str">
        <f>CONCATENATE(UPPER(BQ1),CHAR(10),BQ9)</f>
        <v>BANFF DEGREE-DAYS ABOVE 15C
projected change per degree of global mean temperature change relative to 1980-2009 = 58 degree-days</v>
      </c>
      <c r="BT10" s="3" t="str">
        <f>CONCATENATE(UPPER(BT1),CHAR(10),BT9)</f>
        <v>BANFF HEATING DEGREE-DAYS BELOW 18C
projected change per degree of global mean temperature change relative to 1980-2009 = 3698 heating degree-days</v>
      </c>
      <c r="BW10" s="3" t="str">
        <f>CONCATENATE(UPPER(BW1),CHAR(10),BW9)</f>
        <v>BANFF CORN HEAT UNITS
projected change per degree of global mean temperature change relative to 1980-2009 = 1147 corn heat units</v>
      </c>
      <c r="BZ10" s="3" t="str">
        <f>CONCATENATE(UPPER(BZ1),CHAR(10),BZ9)</f>
        <v>BANFF WINTER (SEP-APR) PRECIPITATION
projected change per degree of global mean temperature change relative to 1980-2009 = 203 mm</v>
      </c>
      <c r="CC10" s="3" t="str">
        <f>CONCATENATE(UPPER(CC1),CHAR(10),CC9)</f>
        <v>BANFF GROWING SEASON (APR-JUL) PRECIPITATION
projected change per degree of global mean temperature change relative to 1980-2009 = 195 mm</v>
      </c>
      <c r="CF10" s="3" t="str">
        <f>CONCATENATE(UPPER(CF1),CHAR(10),CF9)</f>
        <v>BANFF GROWING SEASON (MAY-AUG) PRECIPITATION
projected change per degree of global mean temperature change relative to 1980-2009 = 217 mm</v>
      </c>
      <c r="CI10" s="3" t="str">
        <f>CONCATENATE(UPPER(CI1),CHAR(10),CI9)</f>
        <v>BANFF PRECIPITATION ON WETTEST DAY OF THE YEAR
projected change per degree of global mean temperature change relative to 1980-2009 = 28 mm</v>
      </c>
      <c r="CL10" s="3" t="str">
        <f>CONCATENATE(UPPER(CL1),CHAR(10),CL9)</f>
        <v>BANFF WINTER (SEP-APR) DRY DAYS 
projected change per degree of global mean temperature change relative to 1980-2009 = 174 days</v>
      </c>
      <c r="CO10" s="3" t="str">
        <f>CONCATENATE(UPPER(CO1),CHAR(10),CO9)</f>
        <v>BANFF SUMMER (MAY-AUG) DRY DAYS 
projected change per degree of global mean temperature change relative to 1980-2009 = 72 days</v>
      </c>
      <c r="CR10" s="3" t="str">
        <f>CONCATENATE(UPPER(CR1),CHAR(10),CR9)</f>
        <v>BANFF WET DAYS WITH PRECIPITATION ABOVE 0.2MM 
projected change per degree of global mean temperature change relative to 1980-2009 = 119 days</v>
      </c>
      <c r="CU10" s="3" t="str">
        <f>CONCATENATE(UPPER(CU1),CHAR(10),CU9)</f>
        <v xml:space="preserve">BANFF DAYS WITH PRECIPITATION ABOVE 25MM 
projected change per degree of global mean temperature change relative to 1980-2009 = 0.87 </v>
      </c>
      <c r="CX10" s="3" t="str">
        <f>CONCATENATE(UPPER(CX1),CHAR(10),CX9)</f>
        <v>BANFF PERCENTAGE OF WINTER PRECIPITATION AS SNOW
projected change per degree of global mean temperature change relative to 1980-2009 = 50%</v>
      </c>
      <c r="DA10" s="3" t="str">
        <f>CONCATENATE(UPPER(DA1),CHAR(10),DA9)</f>
        <v>BANFF ANNUAL HEAT MOISTURE INDEX
projected change per degree of global mean temperature change relative to 1980-2009 = 38 HMI UNITS</v>
      </c>
      <c r="DD10" s="3" t="str">
        <f>CONCATENATE(UPPER(DD1),CHAR(10),DD9)</f>
        <v>BANFF SUMMER HEAT MOISTURE INDEX
projected change per degree of global mean temperature change relative to 1980-2009 = 87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sqref="A1:DE7"/>
    </sheetView>
  </sheetViews>
  <sheetFormatPr baseColWidth="10" defaultRowHeight="15" x14ac:dyDescent="0"/>
  <sheetData>
    <row r="1" spans="1:109">
      <c r="A1" s="5" t="s">
        <v>115</v>
      </c>
      <c r="B1" s="5" t="s">
        <v>114</v>
      </c>
      <c r="C1" s="5" t="s">
        <v>113</v>
      </c>
      <c r="D1" s="5" t="s">
        <v>112</v>
      </c>
      <c r="E1" s="5" t="s">
        <v>111</v>
      </c>
      <c r="F1" s="5" t="s">
        <v>110</v>
      </c>
      <c r="G1" s="5" t="s">
        <v>109</v>
      </c>
      <c r="H1" s="5" t="s">
        <v>108</v>
      </c>
      <c r="I1" s="5" t="s">
        <v>107</v>
      </c>
      <c r="J1" s="5" t="s">
        <v>106</v>
      </c>
      <c r="K1" s="5" t="s">
        <v>105</v>
      </c>
      <c r="L1" s="5" t="s">
        <v>104</v>
      </c>
      <c r="M1" s="5" t="s">
        <v>103</v>
      </c>
      <c r="N1" s="5" t="s">
        <v>102</v>
      </c>
      <c r="O1" s="5" t="s">
        <v>101</v>
      </c>
      <c r="P1" s="5" t="s">
        <v>100</v>
      </c>
      <c r="Q1" s="5" t="s">
        <v>99</v>
      </c>
      <c r="R1" s="5" t="s">
        <v>98</v>
      </c>
      <c r="S1" s="5" t="s">
        <v>97</v>
      </c>
      <c r="T1" s="5" t="s">
        <v>96</v>
      </c>
      <c r="U1" s="5" t="s">
        <v>95</v>
      </c>
      <c r="V1" s="5" t="s">
        <v>94</v>
      </c>
      <c r="W1" s="5" t="s">
        <v>93</v>
      </c>
      <c r="X1" s="5" t="s">
        <v>92</v>
      </c>
      <c r="Y1" s="5" t="s">
        <v>91</v>
      </c>
      <c r="Z1" s="5" t="s">
        <v>90</v>
      </c>
      <c r="AA1" s="5" t="s">
        <v>89</v>
      </c>
      <c r="AB1" s="5" t="s">
        <v>88</v>
      </c>
      <c r="AC1" s="5" t="s">
        <v>87</v>
      </c>
      <c r="AD1" s="5" t="s">
        <v>86</v>
      </c>
      <c r="AE1" s="5" t="s">
        <v>85</v>
      </c>
      <c r="AF1" s="5" t="s">
        <v>84</v>
      </c>
      <c r="AG1" s="5" t="s">
        <v>83</v>
      </c>
      <c r="AH1" s="5" t="s">
        <v>82</v>
      </c>
      <c r="AI1" s="5" t="s">
        <v>81</v>
      </c>
      <c r="AJ1" s="5" t="s">
        <v>80</v>
      </c>
      <c r="AK1" s="5" t="s">
        <v>79</v>
      </c>
      <c r="AL1" s="5" t="s">
        <v>78</v>
      </c>
      <c r="AM1" s="5" t="s">
        <v>77</v>
      </c>
      <c r="AN1" s="5" t="s">
        <v>76</v>
      </c>
      <c r="AO1" s="5" t="s">
        <v>75</v>
      </c>
      <c r="AP1" s="5" t="s">
        <v>74</v>
      </c>
      <c r="AQ1" s="5" t="s">
        <v>73</v>
      </c>
      <c r="AR1" s="5" t="s">
        <v>72</v>
      </c>
      <c r="AS1" s="5" t="s">
        <v>71</v>
      </c>
      <c r="AT1" s="5" t="s">
        <v>70</v>
      </c>
      <c r="AU1" s="5" t="s">
        <v>69</v>
      </c>
      <c r="AV1" s="5" t="s">
        <v>68</v>
      </c>
      <c r="AW1" s="5" t="s">
        <v>67</v>
      </c>
      <c r="AX1" s="5" t="s">
        <v>66</v>
      </c>
      <c r="AY1" s="5" t="s">
        <v>65</v>
      </c>
      <c r="AZ1" s="5" t="s">
        <v>64</v>
      </c>
      <c r="BA1" s="5" t="s">
        <v>63</v>
      </c>
      <c r="BB1" s="5" t="s">
        <v>62</v>
      </c>
      <c r="BC1" s="5" t="s">
        <v>61</v>
      </c>
      <c r="BD1" s="5" t="s">
        <v>60</v>
      </c>
      <c r="BE1" s="5" t="s">
        <v>59</v>
      </c>
      <c r="BF1" s="5" t="s">
        <v>58</v>
      </c>
      <c r="BG1" s="5" t="s">
        <v>57</v>
      </c>
      <c r="BH1" s="5" t="s">
        <v>56</v>
      </c>
      <c r="BI1" s="5" t="s">
        <v>55</v>
      </c>
      <c r="BJ1" s="5" t="s">
        <v>54</v>
      </c>
      <c r="BK1" s="5" t="s">
        <v>53</v>
      </c>
      <c r="BL1" s="5" t="s">
        <v>52</v>
      </c>
      <c r="BM1" s="5" t="s">
        <v>51</v>
      </c>
      <c r="BN1" s="5" t="s">
        <v>50</v>
      </c>
      <c r="BO1" s="5" t="s">
        <v>49</v>
      </c>
      <c r="BP1" s="5" t="s">
        <v>48</v>
      </c>
      <c r="BQ1" s="5" t="s">
        <v>47</v>
      </c>
      <c r="BR1" s="5" t="s">
        <v>46</v>
      </c>
      <c r="BS1" s="5" t="s">
        <v>45</v>
      </c>
      <c r="BT1" s="5" t="s">
        <v>44</v>
      </c>
      <c r="BU1" s="5" t="s">
        <v>43</v>
      </c>
      <c r="BV1" s="5" t="s">
        <v>42</v>
      </c>
      <c r="BW1" s="5" t="s">
        <v>41</v>
      </c>
      <c r="BX1" s="5" t="s">
        <v>40</v>
      </c>
      <c r="BY1" s="5" t="s">
        <v>39</v>
      </c>
      <c r="BZ1" s="5" t="s">
        <v>38</v>
      </c>
      <c r="CA1" s="5" t="s">
        <v>37</v>
      </c>
      <c r="CB1" s="5" t="s">
        <v>36</v>
      </c>
      <c r="CC1" s="5" t="s">
        <v>35</v>
      </c>
      <c r="CD1" s="5" t="s">
        <v>34</v>
      </c>
      <c r="CE1" s="5" t="s">
        <v>33</v>
      </c>
      <c r="CF1" s="5" t="s">
        <v>32</v>
      </c>
      <c r="CG1" s="5" t="s">
        <v>31</v>
      </c>
      <c r="CH1" s="5" t="s">
        <v>30</v>
      </c>
      <c r="CI1" s="5" t="s">
        <v>29</v>
      </c>
      <c r="CJ1" s="5" t="s">
        <v>28</v>
      </c>
      <c r="CK1" s="5" t="s">
        <v>27</v>
      </c>
      <c r="CL1" s="5" t="s">
        <v>26</v>
      </c>
      <c r="CM1" s="5" t="s">
        <v>25</v>
      </c>
      <c r="CN1" s="5" t="s">
        <v>24</v>
      </c>
      <c r="CO1" s="5" t="s">
        <v>23</v>
      </c>
      <c r="CP1" s="5" t="s">
        <v>22</v>
      </c>
      <c r="CQ1" s="5" t="s">
        <v>21</v>
      </c>
      <c r="CR1" s="5" t="s">
        <v>20</v>
      </c>
      <c r="CS1" s="5" t="s">
        <v>19</v>
      </c>
      <c r="CT1" s="5" t="s">
        <v>18</v>
      </c>
      <c r="CU1" s="5" t="s">
        <v>17</v>
      </c>
      <c r="CV1" s="5" t="s">
        <v>16</v>
      </c>
      <c r="CW1" s="5" t="s">
        <v>15</v>
      </c>
      <c r="CX1" s="5" t="s">
        <v>14</v>
      </c>
      <c r="CY1" s="5" t="s">
        <v>13</v>
      </c>
      <c r="CZ1" s="5" t="s">
        <v>12</v>
      </c>
      <c r="DA1" s="5" t="s">
        <v>11</v>
      </c>
      <c r="DB1" s="5" t="s">
        <v>10</v>
      </c>
      <c r="DC1" s="5" t="s">
        <v>9</v>
      </c>
      <c r="DD1" s="5" t="s">
        <v>8</v>
      </c>
      <c r="DE1" s="5" t="s">
        <v>7</v>
      </c>
    </row>
    <row r="2" spans="1:109">
      <c r="A2" s="5" t="s">
        <v>6</v>
      </c>
      <c r="B2" s="5" t="s">
        <v>5</v>
      </c>
      <c r="C2" s="5">
        <v>-7.8454304769999998</v>
      </c>
      <c r="D2" s="5" t="s">
        <v>5</v>
      </c>
      <c r="E2" s="5" t="s">
        <v>5</v>
      </c>
      <c r="F2" s="5">
        <v>14.05811815</v>
      </c>
      <c r="G2" s="5" t="s">
        <v>5</v>
      </c>
      <c r="H2" s="5" t="s">
        <v>5</v>
      </c>
      <c r="I2" s="5">
        <v>12.67310352</v>
      </c>
      <c r="J2" s="5" t="s">
        <v>5</v>
      </c>
      <c r="K2" s="5" t="s">
        <v>5</v>
      </c>
      <c r="L2" s="5">
        <v>-8.8008970150000003</v>
      </c>
      <c r="M2" s="5" t="s">
        <v>5</v>
      </c>
      <c r="N2" s="5" t="s">
        <v>5</v>
      </c>
      <c r="O2" s="5">
        <v>15.113673909999999</v>
      </c>
      <c r="P2" s="5" t="s">
        <v>5</v>
      </c>
      <c r="Q2" s="5" t="s">
        <v>5</v>
      </c>
      <c r="R2" s="5">
        <v>-32.81333326</v>
      </c>
      <c r="S2" s="5" t="s">
        <v>5</v>
      </c>
      <c r="T2" s="5" t="s">
        <v>5</v>
      </c>
      <c r="U2" s="5">
        <v>20.135000099999999</v>
      </c>
      <c r="V2" s="5" t="s">
        <v>5</v>
      </c>
      <c r="W2" s="5" t="s">
        <v>5</v>
      </c>
      <c r="X2" s="5">
        <v>21.06666667</v>
      </c>
      <c r="Y2" s="5" t="s">
        <v>5</v>
      </c>
      <c r="Z2" s="5" t="s">
        <v>5</v>
      </c>
      <c r="AA2" s="5">
        <v>2.5666666669999998</v>
      </c>
      <c r="AB2" s="5" t="s">
        <v>5</v>
      </c>
      <c r="AC2" s="5" t="s">
        <v>5</v>
      </c>
      <c r="AD2" s="5">
        <v>204.1</v>
      </c>
      <c r="AE2" s="5" t="s">
        <v>5</v>
      </c>
      <c r="AF2" s="5" t="s">
        <v>5</v>
      </c>
      <c r="AG2" s="5">
        <v>3.4666666670000001</v>
      </c>
      <c r="AH2" s="5" t="s">
        <v>5</v>
      </c>
      <c r="AI2" s="5" t="s">
        <v>5</v>
      </c>
      <c r="AJ2" s="5">
        <v>252.5</v>
      </c>
      <c r="AK2" s="5" t="s">
        <v>5</v>
      </c>
      <c r="AL2" s="5" t="s">
        <v>5</v>
      </c>
      <c r="AM2" s="5">
        <v>150.33333329999999</v>
      </c>
      <c r="AN2" s="5" t="s">
        <v>5</v>
      </c>
      <c r="AO2" s="5" t="s">
        <v>5</v>
      </c>
      <c r="AP2" s="5">
        <v>102.16666669999999</v>
      </c>
      <c r="AQ2" s="5" t="s">
        <v>5</v>
      </c>
      <c r="AR2" s="5" t="s">
        <v>5</v>
      </c>
      <c r="AS2" s="5">
        <v>110.9333333</v>
      </c>
      <c r="AT2" s="5" t="s">
        <v>5</v>
      </c>
      <c r="AU2" s="5" t="s">
        <v>5</v>
      </c>
      <c r="AV2" s="5">
        <v>261.93333330000002</v>
      </c>
      <c r="AW2" s="5" t="s">
        <v>5</v>
      </c>
      <c r="AX2" s="5" t="s">
        <v>5</v>
      </c>
      <c r="AY2" s="5">
        <v>152</v>
      </c>
      <c r="AZ2" s="5" t="s">
        <v>5</v>
      </c>
      <c r="BA2" s="5" t="s">
        <v>5</v>
      </c>
      <c r="BB2" s="5">
        <v>1525.7866570000001</v>
      </c>
      <c r="BC2" s="5" t="s">
        <v>5</v>
      </c>
      <c r="BD2" s="5" t="s">
        <v>5</v>
      </c>
      <c r="BE2" s="5">
        <v>802.87832949999995</v>
      </c>
      <c r="BF2" s="5" t="s">
        <v>5</v>
      </c>
      <c r="BG2" s="5" t="s">
        <v>5</v>
      </c>
      <c r="BH2" s="5">
        <v>686.34166670000002</v>
      </c>
      <c r="BI2" s="5" t="s">
        <v>5</v>
      </c>
      <c r="BJ2" s="5" t="s">
        <v>5</v>
      </c>
      <c r="BK2" s="5">
        <v>578.59333270000002</v>
      </c>
      <c r="BL2" s="5" t="s">
        <v>5</v>
      </c>
      <c r="BM2" s="5" t="s">
        <v>5</v>
      </c>
      <c r="BN2" s="5">
        <v>310.51500140000002</v>
      </c>
      <c r="BO2" s="5" t="s">
        <v>5</v>
      </c>
      <c r="BP2" s="5" t="s">
        <v>5</v>
      </c>
      <c r="BQ2" s="5">
        <v>58.19666711</v>
      </c>
      <c r="BR2" s="5" t="s">
        <v>5</v>
      </c>
      <c r="BS2" s="5" t="s">
        <v>5</v>
      </c>
      <c r="BT2" s="5">
        <v>3698.0749999999998</v>
      </c>
      <c r="BU2" s="5" t="s">
        <v>5</v>
      </c>
      <c r="BV2" s="5" t="s">
        <v>5</v>
      </c>
      <c r="BW2" s="5">
        <v>1147.4830770000001</v>
      </c>
      <c r="BX2" s="5" t="s">
        <v>5</v>
      </c>
      <c r="BY2" s="5" t="s">
        <v>5</v>
      </c>
      <c r="BZ2" s="5">
        <v>202.52000079999999</v>
      </c>
      <c r="CA2" s="5" t="s">
        <v>5</v>
      </c>
      <c r="CB2" s="5" t="s">
        <v>5</v>
      </c>
      <c r="CC2" s="5">
        <v>194.81999819999999</v>
      </c>
      <c r="CD2" s="5" t="s">
        <v>5</v>
      </c>
      <c r="CE2" s="5" t="s">
        <v>5</v>
      </c>
      <c r="CF2" s="5">
        <v>216.56333309999999</v>
      </c>
      <c r="CG2" s="5" t="s">
        <v>5</v>
      </c>
      <c r="CH2" s="5" t="s">
        <v>5</v>
      </c>
      <c r="CI2" s="5">
        <v>28.046666720000001</v>
      </c>
      <c r="CJ2" s="5" t="s">
        <v>5</v>
      </c>
      <c r="CK2" s="5" t="s">
        <v>5</v>
      </c>
      <c r="CL2" s="5">
        <v>173.6</v>
      </c>
      <c r="CM2" s="5" t="s">
        <v>5</v>
      </c>
      <c r="CN2" s="5" t="s">
        <v>5</v>
      </c>
      <c r="CO2" s="5">
        <v>72.133333329999999</v>
      </c>
      <c r="CP2" s="5" t="s">
        <v>5</v>
      </c>
      <c r="CQ2" s="5" t="s">
        <v>5</v>
      </c>
      <c r="CR2" s="5">
        <v>119.3</v>
      </c>
      <c r="CS2" s="5" t="s">
        <v>5</v>
      </c>
      <c r="CT2" s="5" t="s">
        <v>5</v>
      </c>
      <c r="CU2" s="5">
        <v>0.86666666699999995</v>
      </c>
      <c r="CV2" s="5" t="s">
        <v>5</v>
      </c>
      <c r="CW2" s="5" t="s">
        <v>5</v>
      </c>
      <c r="CX2" s="5">
        <v>50.12204989</v>
      </c>
      <c r="CY2" s="5" t="s">
        <v>5</v>
      </c>
      <c r="CZ2" s="5" t="s">
        <v>5</v>
      </c>
      <c r="DA2" s="5">
        <v>38.32064355</v>
      </c>
      <c r="DB2" s="5" t="s">
        <v>5</v>
      </c>
      <c r="DC2" s="5" t="s">
        <v>5</v>
      </c>
      <c r="DD2" s="5">
        <v>86.732530089999997</v>
      </c>
      <c r="DE2" s="5" t="s">
        <v>5</v>
      </c>
    </row>
    <row r="3" spans="1:109">
      <c r="A3" s="5" t="s">
        <v>4</v>
      </c>
      <c r="B3" s="5">
        <v>0.66726003499999997</v>
      </c>
      <c r="C3" s="5">
        <v>1.257591648</v>
      </c>
      <c r="D3" s="5">
        <v>1.8479232619999999</v>
      </c>
      <c r="E3" s="5">
        <v>0.69527994100000001</v>
      </c>
      <c r="F3" s="5">
        <v>1.207071816</v>
      </c>
      <c r="G3" s="5">
        <v>1.7188636900000001</v>
      </c>
      <c r="H3" s="5">
        <v>0.74526877599999997</v>
      </c>
      <c r="I3" s="5">
        <v>1.168128646</v>
      </c>
      <c r="J3" s="5">
        <v>1.590988515</v>
      </c>
      <c r="K3" s="5">
        <v>0.38623376599999998</v>
      </c>
      <c r="L3" s="5">
        <v>1.4160734349999999</v>
      </c>
      <c r="M3" s="5">
        <v>2.4459131040000002</v>
      </c>
      <c r="N3" s="5">
        <v>0.60871983900000004</v>
      </c>
      <c r="O3" s="5">
        <v>1.2123618110000001</v>
      </c>
      <c r="P3" s="5">
        <v>1.8160037840000001</v>
      </c>
      <c r="Q3" s="5">
        <v>0.88948919000000004</v>
      </c>
      <c r="R3" s="5">
        <v>2.6362882829999998</v>
      </c>
      <c r="S3" s="5">
        <v>4.3830873759999998</v>
      </c>
      <c r="T3" s="5">
        <v>0.54075667199999999</v>
      </c>
      <c r="U3" s="5">
        <v>1.273490923</v>
      </c>
      <c r="V3" s="5">
        <v>2.0062251729999998</v>
      </c>
      <c r="W3" s="5">
        <v>4.1931293060000003</v>
      </c>
      <c r="X3" s="5">
        <v>8.6997619050000008</v>
      </c>
      <c r="Y3" s="5">
        <v>13.2063945</v>
      </c>
      <c r="Z3" s="5">
        <v>1.0125978250000001</v>
      </c>
      <c r="AA3" s="5">
        <v>3.34952381</v>
      </c>
      <c r="AB3" s="5">
        <v>5.6864497939999996</v>
      </c>
      <c r="AC3" s="5">
        <v>-26.08884213</v>
      </c>
      <c r="AD3" s="5">
        <v>-18.7552381</v>
      </c>
      <c r="AE3" s="5">
        <v>-11.421634060000001</v>
      </c>
      <c r="AF3" s="5">
        <v>-3.4015206980000001</v>
      </c>
      <c r="AG3" s="5">
        <v>-2.2000000000000002</v>
      </c>
      <c r="AH3" s="5">
        <v>-0.99847930200000001</v>
      </c>
      <c r="AI3" s="5">
        <v>2.9481576810000001</v>
      </c>
      <c r="AJ3" s="5">
        <v>9.7569047619999996</v>
      </c>
      <c r="AK3" s="5">
        <v>16.565651840000001</v>
      </c>
      <c r="AL3" s="5">
        <v>-14.62260217</v>
      </c>
      <c r="AM3" s="5">
        <v>-9.7557142859999999</v>
      </c>
      <c r="AN3" s="5">
        <v>-4.8888264010000002</v>
      </c>
      <c r="AO3" s="5">
        <v>10.25349791</v>
      </c>
      <c r="AP3" s="5">
        <v>19.512619050000001</v>
      </c>
      <c r="AQ3" s="5">
        <v>28.771740179999998</v>
      </c>
      <c r="AR3" s="5">
        <v>-15.45637906</v>
      </c>
      <c r="AS3" s="5">
        <v>-8.8969047620000001</v>
      </c>
      <c r="AT3" s="5">
        <v>-2.3374304590000001</v>
      </c>
      <c r="AU3" s="5">
        <v>2.131276889</v>
      </c>
      <c r="AV3" s="5">
        <v>6.53</v>
      </c>
      <c r="AW3" s="5">
        <v>10.92872311</v>
      </c>
      <c r="AX3" s="5">
        <v>8.0861328490000002</v>
      </c>
      <c r="AY3" s="5">
        <v>15.426904759999999</v>
      </c>
      <c r="AZ3" s="5">
        <v>22.76767667</v>
      </c>
      <c r="BA3" s="5">
        <v>170.15823639999999</v>
      </c>
      <c r="BB3" s="5">
        <v>262.70170940000003</v>
      </c>
      <c r="BC3" s="5">
        <v>355.24518239999998</v>
      </c>
      <c r="BD3" s="5">
        <v>123.4770666</v>
      </c>
      <c r="BE3" s="5">
        <v>196.97695450000001</v>
      </c>
      <c r="BF3" s="5">
        <v>270.47684229999999</v>
      </c>
      <c r="BG3" s="5">
        <v>114.8916371</v>
      </c>
      <c r="BH3" s="5">
        <v>184.05485909999999</v>
      </c>
      <c r="BI3" s="5">
        <v>253.21808110000001</v>
      </c>
      <c r="BJ3" s="5">
        <v>106.01821820000001</v>
      </c>
      <c r="BK3" s="5">
        <v>170.9493818</v>
      </c>
      <c r="BL3" s="5">
        <v>235.88054529999999</v>
      </c>
      <c r="BM3" s="5">
        <v>76.959609839999999</v>
      </c>
      <c r="BN3" s="5">
        <v>130.01671490000001</v>
      </c>
      <c r="BO3" s="5">
        <v>183.07381989999999</v>
      </c>
      <c r="BP3" s="5">
        <v>29.38067942</v>
      </c>
      <c r="BQ3" s="5">
        <v>56.552291840000002</v>
      </c>
      <c r="BR3" s="5">
        <v>83.723904250000004</v>
      </c>
      <c r="BS3" s="5">
        <v>-549.17729799999995</v>
      </c>
      <c r="BT3" s="5">
        <v>-409.56133210000002</v>
      </c>
      <c r="BU3" s="5">
        <v>-269.94536620000002</v>
      </c>
      <c r="BV3" s="5">
        <v>183.09734259999999</v>
      </c>
      <c r="BW3" s="5">
        <v>316.29214990000003</v>
      </c>
      <c r="BX3" s="5">
        <v>449.48695709999998</v>
      </c>
      <c r="BY3" s="5">
        <v>-1.181398E-2</v>
      </c>
      <c r="BZ3" s="5">
        <v>8.4680179999999994E-2</v>
      </c>
      <c r="CA3" s="5">
        <v>0.18117433999999999</v>
      </c>
      <c r="CB3" s="5">
        <v>-7.0574858000000004E-2</v>
      </c>
      <c r="CC3" s="5">
        <v>8.1833600000000006E-2</v>
      </c>
      <c r="CD3" s="5">
        <v>0.234242057</v>
      </c>
      <c r="CE3" s="5">
        <v>-9.0836398999999998E-2</v>
      </c>
      <c r="CF3" s="5">
        <v>5.5732216000000001E-2</v>
      </c>
      <c r="CG3" s="5">
        <v>0.20230082999999999</v>
      </c>
      <c r="CH3" s="5">
        <v>-6.7965138610000002</v>
      </c>
      <c r="CI3" s="5">
        <v>6.1450999529999999</v>
      </c>
      <c r="CJ3" s="5">
        <v>19.086713769999999</v>
      </c>
      <c r="CK3" s="5">
        <v>-5.5573435880000002</v>
      </c>
      <c r="CL3" s="5">
        <v>-1.5869047620000001</v>
      </c>
      <c r="CM3" s="5">
        <v>2.383534064</v>
      </c>
      <c r="CN3" s="5">
        <v>-2.9098726940000001</v>
      </c>
      <c r="CO3" s="5">
        <v>0.366904762</v>
      </c>
      <c r="CP3" s="5">
        <v>3.6436822179999999</v>
      </c>
      <c r="CQ3" s="5">
        <v>-5.0532797699999996</v>
      </c>
      <c r="CR3" s="5">
        <v>1.125714286</v>
      </c>
      <c r="CS3" s="5">
        <v>7.3047083410000004</v>
      </c>
      <c r="CT3" s="5">
        <v>-2.2613173E-2</v>
      </c>
      <c r="CU3" s="5">
        <v>0.20595238099999999</v>
      </c>
      <c r="CV3" s="5">
        <v>0.43451793500000002</v>
      </c>
      <c r="CW3" s="5">
        <v>-0.186497211</v>
      </c>
      <c r="CX3" s="5">
        <v>-9.4448246E-2</v>
      </c>
      <c r="CY3" s="5">
        <v>-2.399282E-3</v>
      </c>
      <c r="CZ3" s="5">
        <v>-1.270229249</v>
      </c>
      <c r="DA3" s="5">
        <v>0.77295095700000005</v>
      </c>
      <c r="DB3" s="5">
        <v>2.8161311630000001</v>
      </c>
      <c r="DC3" s="5">
        <v>-6.6521735790000003</v>
      </c>
      <c r="DD3" s="5">
        <v>4.0515308890000004</v>
      </c>
      <c r="DE3" s="5">
        <v>14.75523536</v>
      </c>
    </row>
    <row r="4" spans="1:109">
      <c r="A4" s="5" t="s">
        <v>3</v>
      </c>
      <c r="B4" s="5">
        <v>0.91436987400000003</v>
      </c>
      <c r="C4" s="5">
        <v>1.8302414760000001</v>
      </c>
      <c r="D4" s="5">
        <v>2.746113078</v>
      </c>
      <c r="E4" s="5">
        <v>1.3611666060000001</v>
      </c>
      <c r="F4" s="5">
        <v>2.0531889310000002</v>
      </c>
      <c r="G4" s="5">
        <v>2.7452112560000002</v>
      </c>
      <c r="H4" s="5">
        <v>1.375459389</v>
      </c>
      <c r="I4" s="5">
        <v>1.9549442770000001</v>
      </c>
      <c r="J4" s="5">
        <v>2.5344291659999998</v>
      </c>
      <c r="K4" s="5">
        <v>0.70259401899999996</v>
      </c>
      <c r="L4" s="5">
        <v>1.797476308</v>
      </c>
      <c r="M4" s="5">
        <v>2.8923585969999999</v>
      </c>
      <c r="N4" s="5">
        <v>1.235867381</v>
      </c>
      <c r="O4" s="5">
        <v>2.067048115</v>
      </c>
      <c r="P4" s="5">
        <v>2.8982288490000001</v>
      </c>
      <c r="Q4" s="5">
        <v>1.1286461670000001</v>
      </c>
      <c r="R4" s="5">
        <v>3.6216642889999999</v>
      </c>
      <c r="S4" s="5">
        <v>6.1146824100000003</v>
      </c>
      <c r="T4" s="5">
        <v>1.2771068619999999</v>
      </c>
      <c r="U4" s="5">
        <v>2.27806563</v>
      </c>
      <c r="V4" s="5">
        <v>3.2790243979999998</v>
      </c>
      <c r="W4" s="5">
        <v>9.0893099540000009</v>
      </c>
      <c r="X4" s="5">
        <v>16.214047619999999</v>
      </c>
      <c r="Y4" s="5">
        <v>23.33878528</v>
      </c>
      <c r="Z4" s="5">
        <v>2.6374635610000001</v>
      </c>
      <c r="AA4" s="5">
        <v>7.3352380950000002</v>
      </c>
      <c r="AB4" s="5">
        <v>12.03301263</v>
      </c>
      <c r="AC4" s="5">
        <v>-38.740680009999998</v>
      </c>
      <c r="AD4" s="5">
        <v>-29.73857143</v>
      </c>
      <c r="AE4" s="5">
        <v>-20.736462849999999</v>
      </c>
      <c r="AF4" s="5">
        <v>-4.6257327620000002</v>
      </c>
      <c r="AG4" s="5">
        <v>-2.8571428569999999</v>
      </c>
      <c r="AH4" s="5">
        <v>-1.0885529519999999</v>
      </c>
      <c r="AI4" s="5">
        <v>7.4164053609999998</v>
      </c>
      <c r="AJ4" s="5">
        <v>15.35928571</v>
      </c>
      <c r="AK4" s="5">
        <v>23.302166069999998</v>
      </c>
      <c r="AL4" s="5">
        <v>-19.39133837</v>
      </c>
      <c r="AM4" s="5">
        <v>-14.51047619</v>
      </c>
      <c r="AN4" s="5">
        <v>-9.6296140109999993</v>
      </c>
      <c r="AO4" s="5">
        <v>19.645929290000002</v>
      </c>
      <c r="AP4" s="5">
        <v>29.8697619</v>
      </c>
      <c r="AQ4" s="5">
        <v>40.093594520000003</v>
      </c>
      <c r="AR4" s="5">
        <v>-20.817521750000001</v>
      </c>
      <c r="AS4" s="5">
        <v>-12.43261905</v>
      </c>
      <c r="AT4" s="5">
        <v>-4.0477163450000004</v>
      </c>
      <c r="AU4" s="5">
        <v>6.2111359259999999</v>
      </c>
      <c r="AV4" s="5">
        <v>11.56095238</v>
      </c>
      <c r="AW4" s="5">
        <v>16.910768839999999</v>
      </c>
      <c r="AX4" s="5">
        <v>14.61069142</v>
      </c>
      <c r="AY4" s="5">
        <v>23.993571429999999</v>
      </c>
      <c r="AZ4" s="5">
        <v>33.376451439999997</v>
      </c>
      <c r="BA4" s="5">
        <v>322.94267719999999</v>
      </c>
      <c r="BB4" s="5">
        <v>444.8016748</v>
      </c>
      <c r="BC4" s="5">
        <v>566.66067239999995</v>
      </c>
      <c r="BD4" s="5">
        <v>238.15495200000001</v>
      </c>
      <c r="BE4" s="5">
        <v>342.6072193</v>
      </c>
      <c r="BF4" s="5">
        <v>447.05948660000001</v>
      </c>
      <c r="BG4" s="5">
        <v>221.00841019999999</v>
      </c>
      <c r="BH4" s="5">
        <v>321.60226419999998</v>
      </c>
      <c r="BI4" s="5">
        <v>422.1961182</v>
      </c>
      <c r="BJ4" s="5">
        <v>203.57203150000001</v>
      </c>
      <c r="BK4" s="5">
        <v>300.39523989999998</v>
      </c>
      <c r="BL4" s="5">
        <v>397.2184484</v>
      </c>
      <c r="BM4" s="5">
        <v>149.37479500000001</v>
      </c>
      <c r="BN4" s="5">
        <v>233.48742759999999</v>
      </c>
      <c r="BO4" s="5">
        <v>317.60006019999997</v>
      </c>
      <c r="BP4" s="5">
        <v>60.963171580000001</v>
      </c>
      <c r="BQ4" s="5">
        <v>110.18115969999999</v>
      </c>
      <c r="BR4" s="5">
        <v>159.39914780000001</v>
      </c>
      <c r="BS4" s="5">
        <v>-822.32202140000004</v>
      </c>
      <c r="BT4" s="5">
        <v>-640.22539859999995</v>
      </c>
      <c r="BU4" s="5">
        <v>-458.12877589999999</v>
      </c>
      <c r="BV4" s="5">
        <v>365.44115429999999</v>
      </c>
      <c r="BW4" s="5">
        <v>542.12007610000001</v>
      </c>
      <c r="BX4" s="5">
        <v>718.79899780000005</v>
      </c>
      <c r="BY4" s="5">
        <v>2.5094913E-2</v>
      </c>
      <c r="BZ4" s="5">
        <v>0.13846002299999999</v>
      </c>
      <c r="CA4" s="5">
        <v>0.25182513299999998</v>
      </c>
      <c r="CB4" s="5">
        <v>-3.0494595999999999E-2</v>
      </c>
      <c r="CC4" s="5">
        <v>0.10580590300000001</v>
      </c>
      <c r="CD4" s="5">
        <v>0.242106403</v>
      </c>
      <c r="CE4" s="5">
        <v>-8.4226528999999994E-2</v>
      </c>
      <c r="CF4" s="5">
        <v>5.4168729999999998E-2</v>
      </c>
      <c r="CG4" s="5">
        <v>0.19256398999999999</v>
      </c>
      <c r="CH4" s="5">
        <v>-1.0844789690000001</v>
      </c>
      <c r="CI4" s="5">
        <v>10.42550473</v>
      </c>
      <c r="CJ4" s="5">
        <v>21.935488419999999</v>
      </c>
      <c r="CK4" s="5">
        <v>-6.6251356360000004</v>
      </c>
      <c r="CL4" s="5">
        <v>-2.2035714290000001</v>
      </c>
      <c r="CM4" s="5">
        <v>2.2179927789999998</v>
      </c>
      <c r="CN4" s="5">
        <v>-2.1267393650000002</v>
      </c>
      <c r="CO4" s="5">
        <v>1.7740476190000001</v>
      </c>
      <c r="CP4" s="5">
        <v>5.6748346029999999</v>
      </c>
      <c r="CQ4" s="5">
        <v>-5.664242851</v>
      </c>
      <c r="CR4" s="5">
        <v>0.47571428599999999</v>
      </c>
      <c r="CS4" s="5">
        <v>6.6156714220000001</v>
      </c>
      <c r="CT4" s="5">
        <v>3.3582979999999998E-2</v>
      </c>
      <c r="CU4" s="5">
        <v>0.34404761900000003</v>
      </c>
      <c r="CV4" s="5">
        <v>0.65451225800000001</v>
      </c>
      <c r="CW4" s="5">
        <v>-0.25962468</v>
      </c>
      <c r="CX4" s="5">
        <v>-0.141234252</v>
      </c>
      <c r="CY4" s="5">
        <v>-2.2843823999999999E-2</v>
      </c>
      <c r="CZ4" s="5">
        <v>-0.72293591499999998</v>
      </c>
      <c r="DA4" s="5">
        <v>1.6886396079999999</v>
      </c>
      <c r="DB4" s="5">
        <v>4.1002151299999996</v>
      </c>
      <c r="DC4" s="5">
        <v>-3.3986471950000001</v>
      </c>
      <c r="DD4" s="5">
        <v>11.08979791</v>
      </c>
      <c r="DE4" s="5">
        <v>25.578243019999999</v>
      </c>
    </row>
    <row r="5" spans="1:109">
      <c r="A5" s="5" t="s">
        <v>2</v>
      </c>
      <c r="B5" s="5">
        <v>1.6786133999999999</v>
      </c>
      <c r="C5" s="5">
        <v>2.774195422</v>
      </c>
      <c r="D5" s="5">
        <v>3.8697774439999999</v>
      </c>
      <c r="E5" s="5">
        <v>2.4006837509999999</v>
      </c>
      <c r="F5" s="5">
        <v>3.0570011300000002</v>
      </c>
      <c r="G5" s="5">
        <v>3.7133185100000001</v>
      </c>
      <c r="H5" s="5">
        <v>2.3106239359999998</v>
      </c>
      <c r="I5" s="5">
        <v>2.9010271689999998</v>
      </c>
      <c r="J5" s="5">
        <v>3.4914304020000002</v>
      </c>
      <c r="K5" s="5">
        <v>1.425286582</v>
      </c>
      <c r="L5" s="5">
        <v>2.7665824809999999</v>
      </c>
      <c r="M5" s="5">
        <v>4.1078783799999998</v>
      </c>
      <c r="N5" s="5">
        <v>2.3656281030000001</v>
      </c>
      <c r="O5" s="5">
        <v>3.1660299950000002</v>
      </c>
      <c r="P5" s="5">
        <v>3.9664318860000001</v>
      </c>
      <c r="Q5" s="5">
        <v>2.8795245949999999</v>
      </c>
      <c r="R5" s="5">
        <v>5.5000604319999997</v>
      </c>
      <c r="S5" s="5">
        <v>8.120596269</v>
      </c>
      <c r="T5" s="5">
        <v>2.4660004510000002</v>
      </c>
      <c r="U5" s="5">
        <v>3.364202117</v>
      </c>
      <c r="V5" s="5">
        <v>4.2624037819999998</v>
      </c>
      <c r="W5" s="5">
        <v>17.53088108</v>
      </c>
      <c r="X5" s="5">
        <v>24.7997619</v>
      </c>
      <c r="Y5" s="5">
        <v>32.068642730000001</v>
      </c>
      <c r="Z5" s="5">
        <v>7.2173696019999998</v>
      </c>
      <c r="AA5" s="5">
        <v>12.480476189999999</v>
      </c>
      <c r="AB5" s="5">
        <v>17.743582780000001</v>
      </c>
      <c r="AC5" s="5">
        <v>-52.845365639999997</v>
      </c>
      <c r="AD5" s="5">
        <v>-43.212380949999996</v>
      </c>
      <c r="AE5" s="5">
        <v>-33.579396260000003</v>
      </c>
      <c r="AF5" s="5">
        <v>-5.6898740549999998</v>
      </c>
      <c r="AG5" s="5">
        <v>-3.75</v>
      </c>
      <c r="AH5" s="5">
        <v>-1.810125945</v>
      </c>
      <c r="AI5" s="5">
        <v>12.68213186</v>
      </c>
      <c r="AJ5" s="5">
        <v>20.687857139999998</v>
      </c>
      <c r="AK5" s="5">
        <v>28.693582429999999</v>
      </c>
      <c r="AL5" s="5">
        <v>-27.150266290000001</v>
      </c>
      <c r="AM5" s="5">
        <v>-21.08190476</v>
      </c>
      <c r="AN5" s="5">
        <v>-15.013543240000001</v>
      </c>
      <c r="AO5" s="5">
        <v>30.143120289999999</v>
      </c>
      <c r="AP5" s="5">
        <v>41.769761899999999</v>
      </c>
      <c r="AQ5" s="5">
        <v>53.39640352</v>
      </c>
      <c r="AR5" s="5">
        <v>-26.773445429999999</v>
      </c>
      <c r="AS5" s="5">
        <v>-18.965952380000001</v>
      </c>
      <c r="AT5" s="5">
        <v>-11.158459329999999</v>
      </c>
      <c r="AU5" s="5">
        <v>10.966259109999999</v>
      </c>
      <c r="AV5" s="5">
        <v>17.358571430000001</v>
      </c>
      <c r="AW5" s="5">
        <v>23.75088375</v>
      </c>
      <c r="AX5" s="5">
        <v>28.262266459999999</v>
      </c>
      <c r="AY5" s="5">
        <v>36.324523810000002</v>
      </c>
      <c r="AZ5" s="5">
        <v>44.386781149999997</v>
      </c>
      <c r="BA5" s="5">
        <v>538.05537660000005</v>
      </c>
      <c r="BB5" s="5">
        <v>665.76984149999998</v>
      </c>
      <c r="BC5" s="5">
        <v>793.48430640000004</v>
      </c>
      <c r="BD5" s="5">
        <v>403.07719839999999</v>
      </c>
      <c r="BE5" s="5">
        <v>517.81909259999998</v>
      </c>
      <c r="BF5" s="5">
        <v>632.56098669999994</v>
      </c>
      <c r="BG5" s="5">
        <v>376.53657279999999</v>
      </c>
      <c r="BH5" s="5">
        <v>487.47595530000001</v>
      </c>
      <c r="BI5" s="5">
        <v>598.41533779999997</v>
      </c>
      <c r="BJ5" s="5">
        <v>350.17495780000002</v>
      </c>
      <c r="BK5" s="5">
        <v>456.92604290000003</v>
      </c>
      <c r="BL5" s="5">
        <v>563.6771281</v>
      </c>
      <c r="BM5" s="5">
        <v>271.05312650000002</v>
      </c>
      <c r="BN5" s="5">
        <v>361.8349139</v>
      </c>
      <c r="BO5" s="5">
        <v>452.61670129999999</v>
      </c>
      <c r="BP5" s="5">
        <v>126.74065</v>
      </c>
      <c r="BQ5" s="5">
        <v>182.31311869999999</v>
      </c>
      <c r="BR5" s="5">
        <v>237.88558750000001</v>
      </c>
      <c r="BS5" s="5">
        <v>-1115.0908569999999</v>
      </c>
      <c r="BT5" s="5">
        <v>-926.68390810000005</v>
      </c>
      <c r="BU5" s="5">
        <v>-738.27695949999998</v>
      </c>
      <c r="BV5" s="5">
        <v>609.12733100000003</v>
      </c>
      <c r="BW5" s="5">
        <v>800.55579479999994</v>
      </c>
      <c r="BX5" s="5">
        <v>991.98425870000005</v>
      </c>
      <c r="BY5" s="5">
        <v>0.100622608</v>
      </c>
      <c r="BZ5" s="5">
        <v>0.21896111400000001</v>
      </c>
      <c r="CA5" s="5">
        <v>0.33729962000000002</v>
      </c>
      <c r="CB5" s="5">
        <v>-2.3611179999999999E-2</v>
      </c>
      <c r="CC5" s="5">
        <v>0.13961743400000001</v>
      </c>
      <c r="CD5" s="5">
        <v>0.30284604799999998</v>
      </c>
      <c r="CE5" s="5">
        <v>-8.6328396000000002E-2</v>
      </c>
      <c r="CF5" s="5">
        <v>6.4790064999999994E-2</v>
      </c>
      <c r="CG5" s="5">
        <v>0.21590852699999999</v>
      </c>
      <c r="CH5" s="5">
        <v>3.9265438069999998</v>
      </c>
      <c r="CI5" s="5">
        <v>14.32150483</v>
      </c>
      <c r="CJ5" s="5">
        <v>24.71646586</v>
      </c>
      <c r="CK5" s="5">
        <v>-7.5878886149999998</v>
      </c>
      <c r="CL5" s="5">
        <v>-3.3702380949999999</v>
      </c>
      <c r="CM5" s="5">
        <v>0.84741242400000005</v>
      </c>
      <c r="CN5" s="5">
        <v>-1.532650504</v>
      </c>
      <c r="CO5" s="5">
        <v>2.8145238099999998</v>
      </c>
      <c r="CP5" s="5">
        <v>7.1616981229999999</v>
      </c>
      <c r="CQ5" s="5">
        <v>-6.2589396849999996</v>
      </c>
      <c r="CR5" s="5">
        <v>0.61619047599999999</v>
      </c>
      <c r="CS5" s="5">
        <v>7.4913206370000003</v>
      </c>
      <c r="CT5" s="5">
        <v>0.33058659200000001</v>
      </c>
      <c r="CU5" s="5">
        <v>0.61309523799999999</v>
      </c>
      <c r="CV5" s="5">
        <v>0.89560388400000002</v>
      </c>
      <c r="CW5" s="5">
        <v>-0.358686012</v>
      </c>
      <c r="CX5" s="5">
        <v>-0.21714815800000001</v>
      </c>
      <c r="CY5" s="5">
        <v>-7.5610305000000003E-2</v>
      </c>
      <c r="CZ5" s="5">
        <v>-1.7349066E-2</v>
      </c>
      <c r="DA5" s="5">
        <v>2.2720441400000002</v>
      </c>
      <c r="DB5" s="5">
        <v>4.5614373459999999</v>
      </c>
      <c r="DC5" s="5">
        <v>-1.52696407</v>
      </c>
      <c r="DD5" s="5">
        <v>18.504400929999999</v>
      </c>
      <c r="DE5" s="5">
        <v>38.535765920000003</v>
      </c>
    </row>
    <row r="6" spans="1:109">
      <c r="A6" s="5" t="s">
        <v>1</v>
      </c>
      <c r="B6" s="5">
        <v>3.056718359</v>
      </c>
      <c r="C6" s="5">
        <v>4.2492648309999996</v>
      </c>
      <c r="D6" s="5">
        <v>5.4418113039999998</v>
      </c>
      <c r="E6" s="5">
        <v>3.6331871709999999</v>
      </c>
      <c r="F6" s="5">
        <v>4.6988429949999997</v>
      </c>
      <c r="G6" s="5">
        <v>5.7644988189999999</v>
      </c>
      <c r="H6" s="5">
        <v>3.466283743</v>
      </c>
      <c r="I6" s="5">
        <v>4.4160498539999997</v>
      </c>
      <c r="J6" s="5">
        <v>5.3658159650000004</v>
      </c>
      <c r="K6" s="5">
        <v>2.7646857589999998</v>
      </c>
      <c r="L6" s="5">
        <v>4.3875934609999998</v>
      </c>
      <c r="M6" s="5">
        <v>6.0105011639999999</v>
      </c>
      <c r="N6" s="5">
        <v>3.6334420330000001</v>
      </c>
      <c r="O6" s="5">
        <v>4.8401469029999999</v>
      </c>
      <c r="P6" s="5">
        <v>6.0468517730000002</v>
      </c>
      <c r="Q6" s="5">
        <v>5.5648934649999999</v>
      </c>
      <c r="R6" s="5">
        <v>8.8608261489999993</v>
      </c>
      <c r="S6" s="5">
        <v>12.156758829999999</v>
      </c>
      <c r="T6" s="5">
        <v>4.0124001189999996</v>
      </c>
      <c r="U6" s="5">
        <v>5.3080664689999999</v>
      </c>
      <c r="V6" s="5">
        <v>6.6037328190000002</v>
      </c>
      <c r="W6" s="5">
        <v>26.959566169999999</v>
      </c>
      <c r="X6" s="5">
        <v>38.438402779999997</v>
      </c>
      <c r="Y6" s="5">
        <v>49.917239389999999</v>
      </c>
      <c r="Z6" s="5">
        <v>13.51102845</v>
      </c>
      <c r="AA6" s="5">
        <v>22.22581349</v>
      </c>
      <c r="AB6" s="5">
        <v>30.94059854</v>
      </c>
      <c r="AC6" s="5">
        <v>-76.12464387</v>
      </c>
      <c r="AD6" s="5">
        <v>-64.469077380000002</v>
      </c>
      <c r="AE6" s="5">
        <v>-52.813510890000003</v>
      </c>
      <c r="AF6" s="5">
        <v>-6.3679109609999998</v>
      </c>
      <c r="AG6" s="5">
        <v>-4.8056051589999997</v>
      </c>
      <c r="AH6" s="5">
        <v>-3.2432993570000002</v>
      </c>
      <c r="AI6" s="5">
        <v>21.103505259999999</v>
      </c>
      <c r="AJ6" s="5">
        <v>29.842916670000001</v>
      </c>
      <c r="AK6" s="5">
        <v>38.582328080000003</v>
      </c>
      <c r="AL6" s="5">
        <v>-41.958026070000003</v>
      </c>
      <c r="AM6" s="5">
        <v>-32.656656750000003</v>
      </c>
      <c r="AN6" s="5">
        <v>-23.35528742</v>
      </c>
      <c r="AO6" s="5">
        <v>47.171716689999997</v>
      </c>
      <c r="AP6" s="5">
        <v>62.499573410000004</v>
      </c>
      <c r="AQ6" s="5">
        <v>77.827430129999996</v>
      </c>
      <c r="AR6" s="5">
        <v>-39.396588459999997</v>
      </c>
      <c r="AS6" s="5">
        <v>-31.25945437</v>
      </c>
      <c r="AT6" s="5">
        <v>-23.122320269999999</v>
      </c>
      <c r="AU6" s="5">
        <v>18.707518260000001</v>
      </c>
      <c r="AV6" s="5">
        <v>25.503660709999998</v>
      </c>
      <c r="AW6" s="5">
        <v>32.299803169999997</v>
      </c>
      <c r="AX6" s="5">
        <v>48.783434470000003</v>
      </c>
      <c r="AY6" s="5">
        <v>56.763115079999999</v>
      </c>
      <c r="AZ6" s="5">
        <v>64.742795689999994</v>
      </c>
      <c r="BA6" s="5">
        <v>869.87162009999997</v>
      </c>
      <c r="BB6" s="5">
        <v>1047.119841</v>
      </c>
      <c r="BC6" s="5">
        <v>1224.3680629999999</v>
      </c>
      <c r="BD6" s="5">
        <v>658.02988219999997</v>
      </c>
      <c r="BE6" s="5">
        <v>823.89192030000004</v>
      </c>
      <c r="BF6" s="5">
        <v>989.75395839999999</v>
      </c>
      <c r="BG6" s="5">
        <v>615.80954729999996</v>
      </c>
      <c r="BH6" s="5">
        <v>777.8308505</v>
      </c>
      <c r="BI6" s="5">
        <v>939.8521538</v>
      </c>
      <c r="BJ6" s="5">
        <v>574.20102699999995</v>
      </c>
      <c r="BK6" s="5">
        <v>731.60220189999995</v>
      </c>
      <c r="BL6" s="5">
        <v>889.00337669999999</v>
      </c>
      <c r="BM6" s="5">
        <v>450.23206199999998</v>
      </c>
      <c r="BN6" s="5">
        <v>589.74913579999998</v>
      </c>
      <c r="BO6" s="5">
        <v>729.26620969999999</v>
      </c>
      <c r="BP6" s="5">
        <v>225.64700640000001</v>
      </c>
      <c r="BQ6" s="5">
        <v>324.28578809999999</v>
      </c>
      <c r="BR6" s="5">
        <v>422.92456979999997</v>
      </c>
      <c r="BS6" s="5">
        <v>-1574.3619630000001</v>
      </c>
      <c r="BT6" s="5">
        <v>-1374.8031410000001</v>
      </c>
      <c r="BU6" s="5">
        <v>-1175.2443189999999</v>
      </c>
      <c r="BV6" s="5">
        <v>980.59485050000001</v>
      </c>
      <c r="BW6" s="5">
        <v>1231.6341339999999</v>
      </c>
      <c r="BX6" s="5">
        <v>1482.673417</v>
      </c>
      <c r="BY6" s="5">
        <v>0.208911177</v>
      </c>
      <c r="BZ6" s="5">
        <v>0.35309824200000001</v>
      </c>
      <c r="CA6" s="5">
        <v>0.49728530700000001</v>
      </c>
      <c r="CB6" s="5">
        <v>-2.3801510000000001E-3</v>
      </c>
      <c r="CC6" s="5">
        <v>0.19294755999999999</v>
      </c>
      <c r="CD6" s="5">
        <v>0.38827527000000001</v>
      </c>
      <c r="CE6" s="5">
        <v>-9.9216947999999999E-2</v>
      </c>
      <c r="CF6" s="5">
        <v>7.4795676000000005E-2</v>
      </c>
      <c r="CG6" s="5">
        <v>0.24880830000000001</v>
      </c>
      <c r="CH6" s="5">
        <v>4.9779881030000004</v>
      </c>
      <c r="CI6" s="5">
        <v>18.590489389999998</v>
      </c>
      <c r="CJ6" s="5">
        <v>32.202990679999999</v>
      </c>
      <c r="CK6" s="5">
        <v>-9.84735184</v>
      </c>
      <c r="CL6" s="5">
        <v>-5.0353174599999999</v>
      </c>
      <c r="CM6" s="5">
        <v>-0.22328308099999999</v>
      </c>
      <c r="CN6" s="5">
        <v>-0.96685987600000001</v>
      </c>
      <c r="CO6" s="5">
        <v>3.7230555559999998</v>
      </c>
      <c r="CP6" s="5">
        <v>8.4129709869999996</v>
      </c>
      <c r="CQ6" s="5">
        <v>-5.3227030419999997</v>
      </c>
      <c r="CR6" s="5">
        <v>1.3850892859999999</v>
      </c>
      <c r="CS6" s="5">
        <v>8.0928816139999995</v>
      </c>
      <c r="CT6" s="5">
        <v>0.43317730900000001</v>
      </c>
      <c r="CU6" s="5">
        <v>0.98080357100000004</v>
      </c>
      <c r="CV6" s="5">
        <v>1.528429834</v>
      </c>
      <c r="CW6" s="5">
        <v>-0.44114871700000002</v>
      </c>
      <c r="CX6" s="5">
        <v>-0.308401074</v>
      </c>
      <c r="CY6" s="5">
        <v>-0.175653431</v>
      </c>
      <c r="CZ6" s="5">
        <v>0.15330012900000001</v>
      </c>
      <c r="DA6" s="5">
        <v>3.1161757059999999</v>
      </c>
      <c r="DB6" s="5">
        <v>6.0790512830000001</v>
      </c>
      <c r="DC6" s="5">
        <v>1.341108669</v>
      </c>
      <c r="DD6" s="5">
        <v>26.69870207</v>
      </c>
      <c r="DE6" s="5">
        <v>52.056295460000001</v>
      </c>
    </row>
    <row r="7" spans="1:109">
      <c r="A7" s="5" t="s">
        <v>0</v>
      </c>
      <c r="B7" s="5">
        <v>4.2729991920000003</v>
      </c>
      <c r="C7" s="5">
        <v>5.5258941119999996</v>
      </c>
      <c r="D7" s="5">
        <v>6.7787890309999996</v>
      </c>
      <c r="E7" s="5">
        <v>5.1406590889999997</v>
      </c>
      <c r="F7" s="5">
        <v>6.6127649929999999</v>
      </c>
      <c r="G7" s="5">
        <v>8.084870896</v>
      </c>
      <c r="H7" s="5">
        <v>4.8552790200000002</v>
      </c>
      <c r="I7" s="5">
        <v>6.1203551809999999</v>
      </c>
      <c r="J7" s="5">
        <v>7.3854313420000004</v>
      </c>
      <c r="K7" s="5">
        <v>3.935488066</v>
      </c>
      <c r="L7" s="5">
        <v>5.0855131760000001</v>
      </c>
      <c r="M7" s="5">
        <v>6.2355382849999996</v>
      </c>
      <c r="N7" s="5">
        <v>5.3925341910000002</v>
      </c>
      <c r="O7" s="5">
        <v>6.9185685430000001</v>
      </c>
      <c r="P7" s="5">
        <v>8.4446028949999992</v>
      </c>
      <c r="Q7" s="5">
        <v>7.720536675</v>
      </c>
      <c r="R7" s="5">
        <v>10.75273245</v>
      </c>
      <c r="S7" s="5">
        <v>13.784928219999999</v>
      </c>
      <c r="T7" s="5">
        <v>5.5215184199999996</v>
      </c>
      <c r="U7" s="5">
        <v>7.3609989169999999</v>
      </c>
      <c r="V7" s="5">
        <v>9.2004794140000001</v>
      </c>
      <c r="W7" s="5">
        <v>42.762139750000003</v>
      </c>
      <c r="X7" s="5">
        <v>55.207715810000003</v>
      </c>
      <c r="Y7" s="5">
        <v>67.653291879999998</v>
      </c>
      <c r="Z7" s="5">
        <v>23.945305220000002</v>
      </c>
      <c r="AA7" s="5">
        <v>36.972701809999997</v>
      </c>
      <c r="AB7" s="5">
        <v>50.000098389999998</v>
      </c>
      <c r="AC7" s="5">
        <v>-93.062669470000003</v>
      </c>
      <c r="AD7" s="5">
        <v>-82.595221120000005</v>
      </c>
      <c r="AE7" s="5">
        <v>-72.127772770000007</v>
      </c>
      <c r="AF7" s="5">
        <v>-6.2720138199999997</v>
      </c>
      <c r="AG7" s="5">
        <v>-5.2077837200000001</v>
      </c>
      <c r="AH7" s="5">
        <v>-4.1435536199999996</v>
      </c>
      <c r="AI7" s="5">
        <v>27.747484539999999</v>
      </c>
      <c r="AJ7" s="5">
        <v>35.496468890000003</v>
      </c>
      <c r="AK7" s="5">
        <v>43.245453240000003</v>
      </c>
      <c r="AL7" s="5">
        <v>-49.601851760000002</v>
      </c>
      <c r="AM7" s="5">
        <v>-39.404677020000001</v>
      </c>
      <c r="AN7" s="5">
        <v>-29.207502290000001</v>
      </c>
      <c r="AO7" s="5">
        <v>60.358780490000001</v>
      </c>
      <c r="AP7" s="5">
        <v>74.901145909999997</v>
      </c>
      <c r="AQ7" s="5">
        <v>89.443511330000007</v>
      </c>
      <c r="AR7" s="5">
        <v>-50.311446529999998</v>
      </c>
      <c r="AS7" s="5">
        <v>-41.258967830000003</v>
      </c>
      <c r="AT7" s="5">
        <v>-32.206489130000001</v>
      </c>
      <c r="AU7" s="5">
        <v>23.745615279999999</v>
      </c>
      <c r="AV7" s="5">
        <v>31.047288009999999</v>
      </c>
      <c r="AW7" s="5">
        <v>38.348960730000002</v>
      </c>
      <c r="AX7" s="5">
        <v>62.956197529999997</v>
      </c>
      <c r="AY7" s="5">
        <v>72.306255840000006</v>
      </c>
      <c r="AZ7" s="5">
        <v>81.65631415</v>
      </c>
      <c r="BA7" s="5">
        <v>1249.963718</v>
      </c>
      <c r="BB7" s="5">
        <v>1462.6484929999999</v>
      </c>
      <c r="BC7" s="5">
        <v>1675.333267</v>
      </c>
      <c r="BD7" s="5">
        <v>976.99847039999997</v>
      </c>
      <c r="BE7" s="5">
        <v>1173.891394</v>
      </c>
      <c r="BF7" s="5">
        <v>1370.7843170000001</v>
      </c>
      <c r="BG7" s="5">
        <v>919.52066300000001</v>
      </c>
      <c r="BH7" s="5">
        <v>1113.855159</v>
      </c>
      <c r="BI7" s="5">
        <v>1308.189654</v>
      </c>
      <c r="BJ7" s="5">
        <v>861.5239176</v>
      </c>
      <c r="BK7" s="5">
        <v>1053.428122</v>
      </c>
      <c r="BL7" s="5">
        <v>1245.332326</v>
      </c>
      <c r="BM7" s="5">
        <v>685.54911730000003</v>
      </c>
      <c r="BN7" s="5">
        <v>868.01416119999999</v>
      </c>
      <c r="BO7" s="5">
        <v>1050.4792050000001</v>
      </c>
      <c r="BP7" s="5">
        <v>372.71720420000003</v>
      </c>
      <c r="BQ7" s="5">
        <v>522.88377749999995</v>
      </c>
      <c r="BR7" s="5">
        <v>673.05035090000001</v>
      </c>
      <c r="BS7" s="5">
        <v>-1955.8660239999999</v>
      </c>
      <c r="BT7" s="5">
        <v>-1751.834738</v>
      </c>
      <c r="BU7" s="5">
        <v>-1547.803453</v>
      </c>
      <c r="BV7" s="5">
        <v>1438.4643470000001</v>
      </c>
      <c r="BW7" s="5">
        <v>1681.258169</v>
      </c>
      <c r="BX7" s="5">
        <v>1924.051991</v>
      </c>
      <c r="BY7" s="5">
        <v>0.20802596600000001</v>
      </c>
      <c r="BZ7" s="5">
        <v>0.475064914</v>
      </c>
      <c r="CA7" s="5">
        <v>0.74210386299999997</v>
      </c>
      <c r="CB7" s="5">
        <v>-9.2284952000000003E-2</v>
      </c>
      <c r="CC7" s="5">
        <v>0.15509453100000001</v>
      </c>
      <c r="CD7" s="5">
        <v>0.40247401399999999</v>
      </c>
      <c r="CE7" s="5">
        <v>-0.20560609799999999</v>
      </c>
      <c r="CF7" s="5">
        <v>3.1213147E-2</v>
      </c>
      <c r="CG7" s="5">
        <v>0.26803239299999998</v>
      </c>
      <c r="CH7" s="5">
        <v>4.3054446789999998</v>
      </c>
      <c r="CI7" s="5">
        <v>20.179593700000002</v>
      </c>
      <c r="CJ7" s="5">
        <v>36.053742730000003</v>
      </c>
      <c r="CK7" s="5">
        <v>-13.617880980000001</v>
      </c>
      <c r="CL7" s="5">
        <v>-6.7706391650000004</v>
      </c>
      <c r="CM7" s="5">
        <v>7.6602647999999995E-2</v>
      </c>
      <c r="CN7" s="5">
        <v>1.208504808</v>
      </c>
      <c r="CO7" s="5">
        <v>6.4698497579999996</v>
      </c>
      <c r="CP7" s="5">
        <v>11.73119471</v>
      </c>
      <c r="CQ7" s="5">
        <v>-10.9588593</v>
      </c>
      <c r="CR7" s="5">
        <v>0.16434937599999999</v>
      </c>
      <c r="CS7" s="5">
        <v>11.287558049999999</v>
      </c>
      <c r="CT7" s="5">
        <v>0.47431890999999998</v>
      </c>
      <c r="CU7" s="5">
        <v>1.2602665310000001</v>
      </c>
      <c r="CV7" s="5">
        <v>2.046214151</v>
      </c>
      <c r="CW7" s="5">
        <v>-0.58004411499999997</v>
      </c>
      <c r="CX7" s="5">
        <v>-0.411430566</v>
      </c>
      <c r="CY7" s="5">
        <v>-0.242817017</v>
      </c>
      <c r="CZ7" s="5">
        <v>-0.74515637800000001</v>
      </c>
      <c r="DA7" s="5">
        <v>5.0096502149999997</v>
      </c>
      <c r="DB7" s="5">
        <v>10.76445681</v>
      </c>
      <c r="DC7" s="5">
        <v>6.5351445459999997</v>
      </c>
      <c r="DD7" s="5">
        <v>45.173547499999998</v>
      </c>
      <c r="DE7" s="5">
        <v>83.811950449999998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2018-02-22T19:48:20Z</dcterms:modified>
</cp:coreProperties>
</file>