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<sst xmlns="http://schemas.openxmlformats.org/spreadsheetml/2006/main" count="225" uniqueCount="127">
  <si>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</si>
  <si>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</si>
  <si>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</si>
  <si>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</si>
  <si>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</si>
  <si>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</si>
  <si>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</si>
  <si>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</si>
  <si>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</si>
  <si>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</si>
  <si>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</si>
  <si>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</si>
  <si>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</si>
  <si>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</si>
  <si>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</si>
  <si>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</si>
  <si>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</si>
  <si>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</si>
  <si>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</si>
  <si>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</si>
  <si>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</si>
  <si>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</si>
  <si>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</si>
  <si>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</si>
  <si>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</si>
  <si>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</si>
  <si>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</si>
  <si>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</si>
  <si>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</si>
  <si>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</si>
  <si>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</si>
  <si>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</si>
  <si>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</si>
  <si>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</si>
  <si>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</si>
  <si>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</si>
  <si>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</si>
  <si>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</si>
  <si>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</si>
  <si>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</si>
  <si>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</si>
  <si>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</si>
  <si>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</si>
  <si>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</si>
  <si>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</si>
  <si>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</si>
  <si>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</si>
  <si>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</si>
  <si>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</si>
  <si>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</si>
  <si>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</si>
  <si>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</si>
  <si>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</si>
  <si>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</si>
  <si>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</si>
  <si>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</si>
  <si>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</si>
  <si>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</si>
  <si>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</si>
  <si>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</si>
  <si>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</si>
  <si>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</si>
  <si>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</si>
  <si>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</si>
  <si>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</si>
  <si>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</si>
  <si>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</si>
  <si>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</si>
  <si>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</si>
  <si>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</si>
  <si>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</si>
  <si>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</si>
  <si>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</si>
  <si>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</si>
  <si>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</si>
  <si>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</si>
  <si>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</si>
  <si>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</si>
  <si>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</si>
  <si>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</si>
  <si>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</si>
  <si>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</si>
  <si>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</si>
  <si>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</si>
  <si>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</si>
  <si>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</si>
  <si>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</si>
  <si>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</si>
  <si>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</si>
  <si>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</si>
  <si>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</si>
  <si>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</si>
  <si>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</si>
  <si>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</si>
  <si>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</si>
  <si>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</si>
  <si>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</si>
  <si>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</si>
  <si>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</si>
  <si>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</si>
  <si>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</si>
  <si>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</si>
  <si>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</si>
  <si>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</si>
  <si>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</si>
  <si>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</si>
  <si>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</si>
  <si>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</si>
  <si>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</si>
  <si>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</si>
  <si>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</si>
  <si>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</si>
  <si>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</si>
  <si>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</si>
  <si>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</si>
  <si>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</si>
  <si>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</si>
  <si>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</si>
  <si>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</si>
  <si>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</si>
  <si>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</si>
  <si>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</si>
  <si>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</si>
  <si>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</si>
  <si>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</si>
  <si>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</si>
  <si>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Queenston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</si>
</sst>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QUEENSTON AVERAGE WINTER (DEC-FEB) TEMPERATURE 
projected change per degree of global mean temperature change relative to 1980-2009 = -6.7oC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0.791102703</c:v>
                  </c:pt>
                  <c:pt idx="1">
                    <c:v>1.093806708</c:v>
                  </c:pt>
                  <c:pt idx="2">
                    <c:v>1.100295416</c:v>
                  </c:pt>
                  <c:pt idx="3">
                    <c:v>1.300798633999999</c:v>
                  </c:pt>
                  <c:pt idx="4">
                    <c:v>1.334542397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0.791102703</c:v>
                  </c:pt>
                  <c:pt idx="1">
                    <c:v>1.093806708</c:v>
                  </c:pt>
                  <c:pt idx="2">
                    <c:v>1.100295416</c:v>
                  </c:pt>
                  <c:pt idx="3">
                    <c:v>1.300798634</c:v>
                  </c:pt>
                  <c:pt idx="4">
                    <c:v>1.334542396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1.405797148</c:v>
                </c:pt>
                <c:pt idx="1">
                  <c:v>2.002436252</c:v>
                </c:pt>
                <c:pt idx="2">
                  <c:v>3.045009239</c:v>
                </c:pt>
                <c:pt idx="3">
                  <c:v>4.613142101</c:v>
                </c:pt>
                <c:pt idx="4">
                  <c:v>6.062450167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9106600"/>
        <c:axId val="-2045081928"/>
      </c:barChart>
      <c:catAx>
        <c:axId val="-20391066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081928"/>
        <c:crosses val="autoZero"/>
        <c:auto val="1"/>
        <c:lblAlgn val="ctr"/>
        <c:lblOffset val="100"/>
        <c:noMultiLvlLbl val="0"/>
      </c:catAx>
      <c:valAx>
        <c:axId val="-204508192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910660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QUEENSTON DAYS BELOW 5C
projected change per degree of global mean temperature change relative to 1980-2009 = 246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5.058135610000001</c:v>
                  </c:pt>
                  <c:pt idx="1">
                    <c:v>5.170573140000002</c:v>
                  </c:pt>
                  <c:pt idx="2">
                    <c:v>6.393468280000004</c:v>
                  </c:pt>
                  <c:pt idx="3">
                    <c:v>7.810315930000002</c:v>
                  </c:pt>
                  <c:pt idx="4">
                    <c:v>8.285768900000001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5.058135618999999</c:v>
                  </c:pt>
                  <c:pt idx="1">
                    <c:v>5.170573139999998</c:v>
                  </c:pt>
                  <c:pt idx="2">
                    <c:v>6.39346827</c:v>
                  </c:pt>
                  <c:pt idx="3">
                    <c:v>7.810315930000002</c:v>
                  </c:pt>
                  <c:pt idx="4">
                    <c:v>8.285768900000001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-12.8652381</c:v>
                </c:pt>
                <c:pt idx="1">
                  <c:v>-20.53428571</c:v>
                </c:pt>
                <c:pt idx="2">
                  <c:v>-29.40333333</c:v>
                </c:pt>
                <c:pt idx="3">
                  <c:v>-44.10844246</c:v>
                </c:pt>
                <c:pt idx="4">
                  <c:v>-58.33657584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3061736"/>
        <c:axId val="-2033063688"/>
      </c:barChart>
      <c:catAx>
        <c:axId val="-2033061736"/>
        <c:scaling>
          <c:orientation val="minMax"/>
        </c:scaling>
        <c:delete val="0"/>
        <c:axPos val="b"/>
        <c:majorTickMark val="none"/>
        <c:minorTickMark val="none"/>
        <c:tickLblPos val="low"/>
        <c:crossAx val="-2033063688"/>
        <c:crosses val="autoZero"/>
        <c:auto val="1"/>
        <c:lblAlgn val="ctr"/>
        <c:lblOffset val="100"/>
        <c:noMultiLvlLbl val="0"/>
      </c:catAx>
      <c:valAx>
        <c:axId val="-2033063688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30617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QUEENSTON DAYS BELOW -30C
projected change per degree of global mean temperature change relative to 1980-2009 = 4.4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1.434072013</c:v>
                  </c:pt>
                  <c:pt idx="1">
                    <c:v>2.051425543</c:v>
                  </c:pt>
                  <c:pt idx="2">
                    <c:v>2.137044121</c:v>
                  </c:pt>
                  <c:pt idx="3">
                    <c:v>1.687514258999999</c:v>
                  </c:pt>
                  <c:pt idx="4">
                    <c:v>1.077553846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1.434072012</c:v>
                  </c:pt>
                  <c:pt idx="1">
                    <c:v>1.184523809999999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-2.420238095</c:v>
                </c:pt>
                <c:pt idx="1">
                  <c:v>-3.182142857</c:v>
                </c:pt>
                <c:pt idx="2">
                  <c:v>-4.366666667</c:v>
                </c:pt>
                <c:pt idx="3">
                  <c:v>-4.366666667</c:v>
                </c:pt>
                <c:pt idx="4">
                  <c:v>-4.366666667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92376"/>
        <c:axId val="-2121553064"/>
      </c:barChart>
      <c:catAx>
        <c:axId val="-2121592376"/>
        <c:scaling>
          <c:orientation val="minMax"/>
        </c:scaling>
        <c:delete val="0"/>
        <c:axPos val="b"/>
        <c:majorTickMark val="none"/>
        <c:minorTickMark val="none"/>
        <c:tickLblPos val="low"/>
        <c:crossAx val="-2121553064"/>
        <c:crosses val="autoZero"/>
        <c:auto val="1"/>
        <c:lblAlgn val="ctr"/>
        <c:lblOffset val="100"/>
        <c:noMultiLvlLbl val="0"/>
      </c:catAx>
      <c:valAx>
        <c:axId val="-2121553064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92376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QUEENSTON DATE OF FIRST FREEZE IN FALL
projected change per degree of global mean temperature change relative to 1980-2009 = 264st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3.136797711</c:v>
                  </c:pt>
                  <c:pt idx="1">
                    <c:v>3.753742128</c:v>
                  </c:pt>
                  <c:pt idx="2">
                    <c:v>3.761666012</c:v>
                  </c:pt>
                  <c:pt idx="3">
                    <c:v>4.792961050000002</c:v>
                  </c:pt>
                  <c:pt idx="4">
                    <c:v>4.55604726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3.136797711000001</c:v>
                  </c:pt>
                  <c:pt idx="1">
                    <c:v>3.753742123</c:v>
                  </c:pt>
                  <c:pt idx="2">
                    <c:v>3.76166602</c:v>
                  </c:pt>
                  <c:pt idx="3">
                    <c:v>4.79296106</c:v>
                  </c:pt>
                  <c:pt idx="4">
                    <c:v>4.556047249999999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5.228809524</c:v>
                </c:pt>
                <c:pt idx="1">
                  <c:v>8.312142857</c:v>
                </c:pt>
                <c:pt idx="2">
                  <c:v>11.51928571</c:v>
                </c:pt>
                <c:pt idx="3">
                  <c:v>17.48054563</c:v>
                </c:pt>
                <c:pt idx="4">
                  <c:v>23.52143282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926760"/>
        <c:axId val="-2033071736"/>
      </c:barChart>
      <c:catAx>
        <c:axId val="-212192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33071736"/>
        <c:crosses val="autoZero"/>
        <c:auto val="1"/>
        <c:lblAlgn val="ctr"/>
        <c:lblOffset val="100"/>
        <c:noMultiLvlLbl val="0"/>
      </c:catAx>
      <c:valAx>
        <c:axId val="-2033071736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92676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QUEENSTON DATE OF LAST FREEZE IN SPRING
projected change per degree of global mean temperature change relative to 1980-2009 = 133st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3.967622055000001</c:v>
                  </c:pt>
                  <c:pt idx="1">
                    <c:v>4.391010105000001</c:v>
                  </c:pt>
                  <c:pt idx="2">
                    <c:v>4.755847599999999</c:v>
                  </c:pt>
                  <c:pt idx="3">
                    <c:v>6.813611740000002</c:v>
                  </c:pt>
                  <c:pt idx="4">
                    <c:v>9.62498123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3.967622054</c:v>
                  </c:pt>
                  <c:pt idx="1">
                    <c:v>4.391010104999999</c:v>
                  </c:pt>
                  <c:pt idx="2">
                    <c:v>4.755847592</c:v>
                  </c:pt>
                  <c:pt idx="3">
                    <c:v>6.813611739999999</c:v>
                  </c:pt>
                  <c:pt idx="4">
                    <c:v>9.62498122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-5.906428571</c:v>
                </c:pt>
                <c:pt idx="1">
                  <c:v>-9.130238095</c:v>
                </c:pt>
                <c:pt idx="2">
                  <c:v>-12.67785714</c:v>
                </c:pt>
                <c:pt idx="3">
                  <c:v>-19.38222222</c:v>
                </c:pt>
                <c:pt idx="4">
                  <c:v>-23.94077752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31880"/>
        <c:axId val="-2121397384"/>
      </c:barChart>
      <c:catAx>
        <c:axId val="-21218318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97384"/>
        <c:crosses val="autoZero"/>
        <c:auto val="1"/>
        <c:lblAlgn val="ctr"/>
        <c:lblOffset val="100"/>
        <c:noMultiLvlLbl val="0"/>
      </c:catAx>
      <c:valAx>
        <c:axId val="-2121397384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3188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QUEENSTON LENGTH OF FROST-FREE SEASON
projected change per degree of global mean temperature change relative to 1980-2009 = 131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5.149781939</c:v>
                  </c:pt>
                  <c:pt idx="1">
                    <c:v>5.92535859</c:v>
                  </c:pt>
                  <c:pt idx="2">
                    <c:v>6.130308409999998</c:v>
                  </c:pt>
                  <c:pt idx="3">
                    <c:v>9.299160439999997</c:v>
                  </c:pt>
                  <c:pt idx="4">
                    <c:v>10.42724983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5.149781929999998</c:v>
                  </c:pt>
                  <c:pt idx="1">
                    <c:v>5.925358589999998</c:v>
                  </c:pt>
                  <c:pt idx="2">
                    <c:v>6.130308410000001</c:v>
                  </c:pt>
                  <c:pt idx="3">
                    <c:v>9.299160430000001</c:v>
                  </c:pt>
                  <c:pt idx="4">
                    <c:v>10.42724983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11.1352381</c:v>
                </c:pt>
                <c:pt idx="1">
                  <c:v>17.44238095</c:v>
                </c:pt>
                <c:pt idx="2">
                  <c:v>24.19714286</c:v>
                </c:pt>
                <c:pt idx="3">
                  <c:v>36.86276786</c:v>
                </c:pt>
                <c:pt idx="4">
                  <c:v>47.46221034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331752"/>
        <c:axId val="-2121333640"/>
      </c:barChart>
      <c:catAx>
        <c:axId val="-21213317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33640"/>
        <c:crosses val="autoZero"/>
        <c:auto val="1"/>
        <c:lblAlgn val="ctr"/>
        <c:lblOffset val="100"/>
        <c:noMultiLvlLbl val="0"/>
      </c:catAx>
      <c:valAx>
        <c:axId val="-2121333640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33175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QUEENSTON START OF GROWING SEASON
projected change per degree of global mean temperature change relative to 1980-2009 = 95st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5.692079552999999</c:v>
                  </c:pt>
                  <c:pt idx="1">
                    <c:v>6.413967159999999</c:v>
                  </c:pt>
                  <c:pt idx="2">
                    <c:v>7.4428488</c:v>
                  </c:pt>
                  <c:pt idx="3">
                    <c:v>8.938916379999998</c:v>
                  </c:pt>
                  <c:pt idx="4">
                    <c:v>11.56364652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5.692079555</c:v>
                  </c:pt>
                  <c:pt idx="1">
                    <c:v>6.413967169999999</c:v>
                  </c:pt>
                  <c:pt idx="2">
                    <c:v>7.442848810000001</c:v>
                  </c:pt>
                  <c:pt idx="3">
                    <c:v>8.938916379999998</c:v>
                  </c:pt>
                  <c:pt idx="4">
                    <c:v>11.56364652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-8.616666667</c:v>
                </c:pt>
                <c:pt idx="1">
                  <c:v>-12.60714286</c:v>
                </c:pt>
                <c:pt idx="2">
                  <c:v>-18.87857143</c:v>
                </c:pt>
                <c:pt idx="3">
                  <c:v>-30.66220238</c:v>
                </c:pt>
                <c:pt idx="4">
                  <c:v>-40.4111196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8792"/>
        <c:axId val="-2121530216"/>
      </c:barChart>
      <c:catAx>
        <c:axId val="-2121518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530216"/>
        <c:crosses val="autoZero"/>
        <c:auto val="1"/>
        <c:lblAlgn val="ctr"/>
        <c:lblOffset val="100"/>
        <c:noMultiLvlLbl val="0"/>
      </c:catAx>
      <c:valAx>
        <c:axId val="-2121530216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879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QUEENSTON END OF GROWING SEASON 
projected change per degree of global mean temperature change relative to 1980-2009 = 267st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2.991751559</c:v>
                  </c:pt>
                  <c:pt idx="1">
                    <c:v>4.117026146000001</c:v>
                  </c:pt>
                  <c:pt idx="2">
                    <c:v>4.268627144</c:v>
                  </c:pt>
                  <c:pt idx="3">
                    <c:v>4.4802474</c:v>
                  </c:pt>
                  <c:pt idx="4">
                    <c:v>4.31480006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2.991751559999999</c:v>
                  </c:pt>
                  <c:pt idx="1">
                    <c:v>4.117026146</c:v>
                  </c:pt>
                  <c:pt idx="2">
                    <c:v>4.26862715</c:v>
                  </c:pt>
                  <c:pt idx="3">
                    <c:v>4.4802474</c:v>
                  </c:pt>
                  <c:pt idx="4">
                    <c:v>4.31480006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3.25047619</c:v>
                </c:pt>
                <c:pt idx="1">
                  <c:v>7.183809524</c:v>
                </c:pt>
                <c:pt idx="2">
                  <c:v>11.54095238</c:v>
                </c:pt>
                <c:pt idx="3">
                  <c:v>15.77354167</c:v>
                </c:pt>
                <c:pt idx="4">
                  <c:v>20.88347339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656776"/>
        <c:axId val="-2121669400"/>
      </c:barChart>
      <c:catAx>
        <c:axId val="-21216567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669400"/>
        <c:crosses val="autoZero"/>
        <c:auto val="1"/>
        <c:lblAlgn val="ctr"/>
        <c:lblOffset val="100"/>
        <c:noMultiLvlLbl val="0"/>
      </c:catAx>
      <c:valAx>
        <c:axId val="-2121669400"/>
        <c:scaling>
          <c:orientation val="minMax"/>
          <c:max val="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65677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QUEENSTON LENGTH OF GROWING SEASON 
projected change per degree of global mean temperature change relative to 1980-2009 = 173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7.135776092</c:v>
                  </c:pt>
                  <c:pt idx="1">
                    <c:v>7.56441454</c:v>
                  </c:pt>
                  <c:pt idx="2">
                    <c:v>8.05543938</c:v>
                  </c:pt>
                  <c:pt idx="3">
                    <c:v>7.575517439999999</c:v>
                  </c:pt>
                  <c:pt idx="4">
                    <c:v>8.739589779999995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7.135776090000002</c:v>
                  </c:pt>
                  <c:pt idx="1">
                    <c:v>7.564414540000001</c:v>
                  </c:pt>
                  <c:pt idx="2">
                    <c:v>8.05543937999999</c:v>
                  </c:pt>
                  <c:pt idx="3">
                    <c:v>7.575517440000006</c:v>
                  </c:pt>
                  <c:pt idx="4">
                    <c:v>8.739589780000003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11.86714286</c:v>
                </c:pt>
                <c:pt idx="1">
                  <c:v>19.79095238</c:v>
                </c:pt>
                <c:pt idx="2">
                  <c:v>30.41952381</c:v>
                </c:pt>
                <c:pt idx="3">
                  <c:v>46.43574405</c:v>
                </c:pt>
                <c:pt idx="4">
                  <c:v>61.29459299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16184"/>
        <c:axId val="-2121819208"/>
      </c:barChart>
      <c:catAx>
        <c:axId val="-2121816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819208"/>
        <c:crosses val="autoZero"/>
        <c:auto val="1"/>
        <c:lblAlgn val="ctr"/>
        <c:lblOffset val="100"/>
        <c:noMultiLvlLbl val="0"/>
      </c:catAx>
      <c:valAx>
        <c:axId val="-212181920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161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QUEENSTON DEGREE-DAYS ABOVE 0C
projected change per degree of global mean temperature change relative to 1980-2009 = 2671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102.0245068</c:v>
                  </c:pt>
                  <c:pt idx="1">
                    <c:v>144.0524679</c:v>
                  </c:pt>
                  <c:pt idx="2">
                    <c:v>152.8732485</c:v>
                  </c:pt>
                  <c:pt idx="3">
                    <c:v>219.6567223000001</c:v>
                  </c:pt>
                  <c:pt idx="4">
                    <c:v>232.717541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102.0245068</c:v>
                  </c:pt>
                  <c:pt idx="1">
                    <c:v>144.052468</c:v>
                  </c:pt>
                  <c:pt idx="2">
                    <c:v>152.8732486</c:v>
                  </c:pt>
                  <c:pt idx="3">
                    <c:v>219.6567229999998</c:v>
                  </c:pt>
                  <c:pt idx="4">
                    <c:v>232.717541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283.2336289</c:v>
                </c:pt>
                <c:pt idx="1">
                  <c:v>473.654693</c:v>
                </c:pt>
                <c:pt idx="2">
                  <c:v>713.581327</c:v>
                </c:pt>
                <c:pt idx="3">
                  <c:v>1113.556874</c:v>
                </c:pt>
                <c:pt idx="4">
                  <c:v>1567.08743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11576"/>
        <c:axId val="-2122013320"/>
      </c:barChart>
      <c:catAx>
        <c:axId val="-21220115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13320"/>
        <c:crosses val="autoZero"/>
        <c:auto val="1"/>
        <c:lblAlgn val="ctr"/>
        <c:lblOffset val="100"/>
        <c:noMultiLvlLbl val="0"/>
      </c:catAx>
      <c:valAx>
        <c:axId val="-2122013320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1157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QUEENSTON DEGREE-DAYS ABOVE 5C
projected change per degree of global mean temperature change relative to 1980-2009 = 1580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83.67667710000001</c:v>
                  </c:pt>
                  <c:pt idx="1">
                    <c:v>122.483116</c:v>
                  </c:pt>
                  <c:pt idx="2">
                    <c:v>132.4778965</c:v>
                  </c:pt>
                  <c:pt idx="3">
                    <c:v>190.9151823</c:v>
                  </c:pt>
                  <c:pt idx="4">
                    <c:v>203.4125259999998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83.67667709999998</c:v>
                  </c:pt>
                  <c:pt idx="1">
                    <c:v>122.4831161</c:v>
                  </c:pt>
                  <c:pt idx="2">
                    <c:v>132.4778964000001</c:v>
                  </c:pt>
                  <c:pt idx="3">
                    <c:v>190.9151819000001</c:v>
                  </c:pt>
                  <c:pt idx="4">
                    <c:v>203.4125260000001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222.5418809</c:v>
                </c:pt>
                <c:pt idx="1">
                  <c:v>383.6777844</c:v>
                </c:pt>
                <c:pt idx="2">
                  <c:v>580.7502052999999</c:v>
                </c:pt>
                <c:pt idx="3">
                  <c:v>915.5231530999999</c:v>
                </c:pt>
                <c:pt idx="4">
                  <c:v>1311.408573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61192"/>
        <c:axId val="-2122063576"/>
      </c:barChart>
      <c:catAx>
        <c:axId val="-21220611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63576"/>
        <c:crosses val="autoZero"/>
        <c:auto val="1"/>
        <c:lblAlgn val="ctr"/>
        <c:lblOffset val="100"/>
        <c:noMultiLvlLbl val="0"/>
      </c:catAx>
      <c:valAx>
        <c:axId val="-212206357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6119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QUEENSTON AVERAGE SUMMER (JUN-AUG) TEMPERATURE 
projected change per degree of global mean temperature change relative to 1980-2009 = 16.6oC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0.522554635</c:v>
                  </c:pt>
                  <c:pt idx="1">
                    <c:v>0.702769569</c:v>
                  </c:pt>
                  <c:pt idx="2">
                    <c:v>0.657398202</c:v>
                  </c:pt>
                  <c:pt idx="3">
                    <c:v>1.068375049</c:v>
                  </c:pt>
                  <c:pt idx="4">
                    <c:v>1.330381113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0.522554635</c:v>
                  </c:pt>
                  <c:pt idx="1">
                    <c:v>0.70276957</c:v>
                  </c:pt>
                  <c:pt idx="2">
                    <c:v>0.657398202</c:v>
                  </c:pt>
                  <c:pt idx="3">
                    <c:v>1.068375048</c:v>
                  </c:pt>
                  <c:pt idx="4">
                    <c:v>1.330381111999999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1.18814564</c:v>
                </c:pt>
                <c:pt idx="1">
                  <c:v>2.051070102</c:v>
                </c:pt>
                <c:pt idx="2">
                  <c:v>3.092757602</c:v>
                </c:pt>
                <c:pt idx="3">
                  <c:v>4.758250481</c:v>
                </c:pt>
                <c:pt idx="4">
                  <c:v>6.792724947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408936"/>
        <c:axId val="-2044906072"/>
      </c:barChart>
      <c:catAx>
        <c:axId val="-20454089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4906072"/>
        <c:crosses val="autoZero"/>
        <c:auto val="1"/>
        <c:lblAlgn val="ctr"/>
        <c:lblOffset val="100"/>
        <c:noMultiLvlLbl val="0"/>
      </c:catAx>
      <c:valAx>
        <c:axId val="-204490607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4089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QUEENSTON DEGREE-DAYS ABOVE 6C
projected change per degree of global mean temperature change relative to 1980-2009 = 1397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79.77851870000001</c:v>
                  </c:pt>
                  <c:pt idx="1">
                    <c:v>117.6879541</c:v>
                  </c:pt>
                  <c:pt idx="2">
                    <c:v>127.6493004</c:v>
                  </c:pt>
                  <c:pt idx="3">
                    <c:v>184.8007133999999</c:v>
                  </c:pt>
                  <c:pt idx="4">
                    <c:v>197.32568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79.77851870000001</c:v>
                  </c:pt>
                  <c:pt idx="1">
                    <c:v>117.687954</c:v>
                  </c:pt>
                  <c:pt idx="2">
                    <c:v>127.6493005</c:v>
                  </c:pt>
                  <c:pt idx="3">
                    <c:v>184.8007130999999</c:v>
                  </c:pt>
                  <c:pt idx="4">
                    <c:v>197.32568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210.7467332</c:v>
                </c:pt>
                <c:pt idx="1">
                  <c:v>365.1992046</c:v>
                </c:pt>
                <c:pt idx="2">
                  <c:v>553.401389</c:v>
                </c:pt>
                <c:pt idx="3">
                  <c:v>874.1292059</c:v>
                </c:pt>
                <c:pt idx="4">
                  <c:v>1257.076202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06088"/>
        <c:axId val="-2122103144"/>
      </c:barChart>
      <c:catAx>
        <c:axId val="-21221060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03144"/>
        <c:crosses val="autoZero"/>
        <c:auto val="1"/>
        <c:lblAlgn val="ctr"/>
        <c:lblOffset val="100"/>
        <c:noMultiLvlLbl val="0"/>
      </c:catAx>
      <c:valAx>
        <c:axId val="-212210314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0608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QUEENSTON DEGREE-DAYS ABOVE 7C
projected change per degree of global mean temperature change relative to 1980-2009 = 1225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75.87330900000001</c:v>
                  </c:pt>
                  <c:pt idx="1">
                    <c:v>112.810526</c:v>
                  </c:pt>
                  <c:pt idx="2">
                    <c:v>122.6615666</c:v>
                  </c:pt>
                  <c:pt idx="3">
                    <c:v>178.5570468000001</c:v>
                  </c:pt>
                  <c:pt idx="4">
                    <c:v>191.664134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75.87330899999998</c:v>
                  </c:pt>
                  <c:pt idx="1">
                    <c:v>112.8105261</c:v>
                  </c:pt>
                  <c:pt idx="2">
                    <c:v>122.6615667000001</c:v>
                  </c:pt>
                  <c:pt idx="3">
                    <c:v>178.557047</c:v>
                  </c:pt>
                  <c:pt idx="4">
                    <c:v>191.6641340000001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199.2081315</c:v>
                </c:pt>
                <c:pt idx="1">
                  <c:v>346.9239089</c:v>
                </c:pt>
                <c:pt idx="2">
                  <c:v>526.2446093999999</c:v>
                </c:pt>
                <c:pt idx="3">
                  <c:v>833.056495</c:v>
                </c:pt>
                <c:pt idx="4">
                  <c:v>1202.682867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55224"/>
        <c:axId val="-2122152280"/>
      </c:barChart>
      <c:catAx>
        <c:axId val="-212215522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52280"/>
        <c:crosses val="autoZero"/>
        <c:auto val="1"/>
        <c:lblAlgn val="ctr"/>
        <c:lblOffset val="100"/>
        <c:noMultiLvlLbl val="0"/>
      </c:catAx>
      <c:valAx>
        <c:axId val="-212215228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5522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QUEENSTON DEGREE-DAYS ABOVE 10C
projected change per degree of global mean temperature change relative to 1980-2009 = 776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65.35611433000001</c:v>
                  </c:pt>
                  <c:pt idx="1">
                    <c:v>98.78843789999996</c:v>
                  </c:pt>
                  <c:pt idx="2">
                    <c:v>107.2387517</c:v>
                  </c:pt>
                  <c:pt idx="3">
                    <c:v>159.1460316</c:v>
                  </c:pt>
                  <c:pt idx="4">
                    <c:v>175.5352846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65.3561144</c:v>
                  </c:pt>
                  <c:pt idx="1">
                    <c:v>98.78843790000002</c:v>
                  </c:pt>
                  <c:pt idx="2">
                    <c:v>107.2387516</c:v>
                  </c:pt>
                  <c:pt idx="3">
                    <c:v>159.1460314999999</c:v>
                  </c:pt>
                  <c:pt idx="4">
                    <c:v>175.535284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165.2565341</c:v>
                </c:pt>
                <c:pt idx="1">
                  <c:v>292.8902616</c:v>
                </c:pt>
                <c:pt idx="2">
                  <c:v>446.5894674</c:v>
                </c:pt>
                <c:pt idx="3">
                  <c:v>712.1435533</c:v>
                </c:pt>
                <c:pt idx="4">
                  <c:v>1043.239359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91960"/>
        <c:axId val="-2122189016"/>
      </c:barChart>
      <c:catAx>
        <c:axId val="-2122191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89016"/>
        <c:crosses val="autoZero"/>
        <c:auto val="1"/>
        <c:lblAlgn val="ctr"/>
        <c:lblOffset val="100"/>
        <c:noMultiLvlLbl val="0"/>
      </c:catAx>
      <c:valAx>
        <c:axId val="-212218901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919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QUEENSTON DEGREE-DAYS ABOVE 15C
projected change per degree of global mean temperature change relative to 1980-2009 = 252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45.50538719000001</c:v>
                  </c:pt>
                  <c:pt idx="1">
                    <c:v>73.93339720000001</c:v>
                  </c:pt>
                  <c:pt idx="2">
                    <c:v>76.9817219</c:v>
                  </c:pt>
                  <c:pt idx="3">
                    <c:v>124.0027059</c:v>
                  </c:pt>
                  <c:pt idx="4">
                    <c:v>148.6553288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45.5053871</c:v>
                  </c:pt>
                  <c:pt idx="1">
                    <c:v>73.9333972</c:v>
                  </c:pt>
                  <c:pt idx="2">
                    <c:v>76.9817218</c:v>
                  </c:pt>
                  <c:pt idx="3">
                    <c:v>124.002706</c:v>
                  </c:pt>
                  <c:pt idx="4">
                    <c:v>148.6553288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102.7100175</c:v>
                </c:pt>
                <c:pt idx="1">
                  <c:v>190.4795199</c:v>
                </c:pt>
                <c:pt idx="2">
                  <c:v>301.6351611</c:v>
                </c:pt>
                <c:pt idx="3">
                  <c:v>498.9580081</c:v>
                </c:pt>
                <c:pt idx="4">
                  <c:v>761.1180232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5064"/>
        <c:axId val="-2122232120"/>
      </c:barChart>
      <c:catAx>
        <c:axId val="-21222350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32120"/>
        <c:crosses val="autoZero"/>
        <c:auto val="1"/>
        <c:lblAlgn val="ctr"/>
        <c:lblOffset val="100"/>
        <c:noMultiLvlLbl val="0"/>
      </c:catAx>
      <c:valAx>
        <c:axId val="-212223212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506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QUEENSTON HEATING DEGREE-DAYS BELOW 18C
projected change per degree of global mean temperature change relative to 1980-2009 = 4580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143.9096253</c:v>
                  </c:pt>
                  <c:pt idx="1">
                    <c:v>198.7496416</c:v>
                  </c:pt>
                  <c:pt idx="2">
                    <c:v>197.4333460000001</c:v>
                  </c:pt>
                  <c:pt idx="3">
                    <c:v>225.9936400000001</c:v>
                  </c:pt>
                  <c:pt idx="4">
                    <c:v>219.24333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143.9096254</c:v>
                  </c:pt>
                  <c:pt idx="1">
                    <c:v>198.7496416</c:v>
                  </c:pt>
                  <c:pt idx="2">
                    <c:v>197.4333461</c:v>
                  </c:pt>
                  <c:pt idx="3">
                    <c:v>225.99364</c:v>
                  </c:pt>
                  <c:pt idx="4">
                    <c:v>219.2433309999999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-385.4863284</c:v>
                </c:pt>
                <c:pt idx="1">
                  <c:v>-583.3885175</c:v>
                </c:pt>
                <c:pt idx="2">
                  <c:v>-843.721287</c:v>
                </c:pt>
                <c:pt idx="3">
                  <c:v>-1231.805336</c:v>
                </c:pt>
                <c:pt idx="4">
                  <c:v>-1574.452404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88968"/>
        <c:axId val="-2122286024"/>
      </c:barChart>
      <c:catAx>
        <c:axId val="-21222889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86024"/>
        <c:crosses val="autoZero"/>
        <c:auto val="1"/>
        <c:lblAlgn val="ctr"/>
        <c:lblOffset val="100"/>
        <c:noMultiLvlLbl val="0"/>
      </c:catAx>
      <c:valAx>
        <c:axId val="-2122286024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88968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QUEENSTON CORN HEAT UNITS
projected change per degree of global mean temperature change relative to 1980-2009 = 2149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113.6007514</c:v>
                  </c:pt>
                  <c:pt idx="1">
                    <c:v>146.1042089000001</c:v>
                  </c:pt>
                  <c:pt idx="2">
                    <c:v>170.116893</c:v>
                  </c:pt>
                  <c:pt idx="3">
                    <c:v>218.5605394</c:v>
                  </c:pt>
                  <c:pt idx="4">
                    <c:v>165.4442820000002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113.6007514</c:v>
                  </c:pt>
                  <c:pt idx="1">
                    <c:v>146.1042089</c:v>
                  </c:pt>
                  <c:pt idx="2">
                    <c:v>170.1168931</c:v>
                  </c:pt>
                  <c:pt idx="3">
                    <c:v>218.5605399999999</c:v>
                  </c:pt>
                  <c:pt idx="4">
                    <c:v>165.4442829999998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310.6156831</c:v>
                </c:pt>
                <c:pt idx="1">
                  <c:v>517.3995634</c:v>
                </c:pt>
                <c:pt idx="2">
                  <c:v>768.7519324</c:v>
                </c:pt>
                <c:pt idx="3">
                  <c:v>1172.388788</c:v>
                </c:pt>
                <c:pt idx="4">
                  <c:v>1593.057467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08936"/>
        <c:axId val="-2052463544"/>
      </c:barChart>
      <c:catAx>
        <c:axId val="-20523089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463544"/>
        <c:crosses val="autoZero"/>
        <c:auto val="1"/>
        <c:lblAlgn val="ctr"/>
        <c:lblOffset val="100"/>
        <c:noMultiLvlLbl val="0"/>
      </c:catAx>
      <c:valAx>
        <c:axId val="-205246354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089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QUEENSTON WINTER (SEP-APR) PRECIPITATION
projected change per degree of global mean temperature change relative to 1980-2009 = 173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0.087713984</c:v>
                  </c:pt>
                  <c:pt idx="1">
                    <c:v>0.106410367</c:v>
                  </c:pt>
                  <c:pt idx="2">
                    <c:v>0.104047936</c:v>
                  </c:pt>
                  <c:pt idx="3">
                    <c:v>0.167281367</c:v>
                  </c:pt>
                  <c:pt idx="4">
                    <c:v>0.211143626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0.087713983</c:v>
                  </c:pt>
                  <c:pt idx="1">
                    <c:v>0.106410368</c:v>
                  </c:pt>
                  <c:pt idx="2">
                    <c:v>0.104047935</c:v>
                  </c:pt>
                  <c:pt idx="3">
                    <c:v>0.167281366</c:v>
                  </c:pt>
                  <c:pt idx="4">
                    <c:v>0.211143627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0.117819238</c:v>
                </c:pt>
                <c:pt idx="1">
                  <c:v>0.181687344</c:v>
                </c:pt>
                <c:pt idx="2">
                  <c:v>0.218110573</c:v>
                </c:pt>
                <c:pt idx="3">
                  <c:v>0.333078472</c:v>
                </c:pt>
                <c:pt idx="4">
                  <c:v>0.452362975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77656"/>
        <c:axId val="-2052524856"/>
      </c:barChart>
      <c:catAx>
        <c:axId val="-20526776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24856"/>
        <c:crosses val="autoZero"/>
        <c:auto val="1"/>
        <c:lblAlgn val="ctr"/>
        <c:lblOffset val="100"/>
        <c:noMultiLvlLbl val="0"/>
      </c:catAx>
      <c:valAx>
        <c:axId val="-2052524856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7765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QUEENSTON GROWING SEASON (APR-JUL) PRECIPITATION
projected change per degree of global mean temperature change relative to 1980-2009 = 215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0.133575689</c:v>
                  </c:pt>
                  <c:pt idx="1">
                    <c:v>0.118007731</c:v>
                  </c:pt>
                  <c:pt idx="2">
                    <c:v>0.13741231</c:v>
                  </c:pt>
                  <c:pt idx="3">
                    <c:v>0.150074908</c:v>
                  </c:pt>
                  <c:pt idx="4">
                    <c:v>0.199855458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0.133575688</c:v>
                  </c:pt>
                  <c:pt idx="1">
                    <c:v>0.118007731</c:v>
                  </c:pt>
                  <c:pt idx="2">
                    <c:v>0.137412309</c:v>
                  </c:pt>
                  <c:pt idx="3">
                    <c:v>0.150074907</c:v>
                  </c:pt>
                  <c:pt idx="4">
                    <c:v>0.199855458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0.051677134</c:v>
                </c:pt>
                <c:pt idx="1">
                  <c:v>0.098565087</c:v>
                </c:pt>
                <c:pt idx="2">
                  <c:v>0.11864678</c:v>
                </c:pt>
                <c:pt idx="3">
                  <c:v>0.145988759</c:v>
                </c:pt>
                <c:pt idx="4">
                  <c:v>0.143903977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126296"/>
        <c:axId val="-2052137496"/>
      </c:barChart>
      <c:catAx>
        <c:axId val="-2052126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137496"/>
        <c:crosses val="autoZero"/>
        <c:auto val="1"/>
        <c:lblAlgn val="ctr"/>
        <c:lblOffset val="100"/>
        <c:noMultiLvlLbl val="0"/>
      </c:catAx>
      <c:valAx>
        <c:axId val="-205213749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12629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0.126825731</c:v>
                  </c:pt>
                  <c:pt idx="1">
                    <c:v>0.120609993</c:v>
                  </c:pt>
                  <c:pt idx="2">
                    <c:v>0.129395113</c:v>
                  </c:pt>
                  <c:pt idx="3">
                    <c:v>0.140815398</c:v>
                  </c:pt>
                  <c:pt idx="4">
                    <c:v>0.169389756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0.126825731</c:v>
                  </c:pt>
                  <c:pt idx="1">
                    <c:v>0.120609993</c:v>
                  </c:pt>
                  <c:pt idx="2">
                    <c:v>0.129395114</c:v>
                  </c:pt>
                  <c:pt idx="3">
                    <c:v>0.140815397</c:v>
                  </c:pt>
                  <c:pt idx="4">
                    <c:v>0.169389757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0.031549342</c:v>
                </c:pt>
                <c:pt idx="1">
                  <c:v>0.038646012</c:v>
                </c:pt>
                <c:pt idx="2">
                  <c:v>0.05307751</c:v>
                </c:pt>
                <c:pt idx="3">
                  <c:v>0.039222302</c:v>
                </c:pt>
                <c:pt idx="4">
                  <c:v>0.018512103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72504"/>
        <c:axId val="-2052382920"/>
      </c:barChart>
      <c:catAx>
        <c:axId val="-20523725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382920"/>
        <c:crosses val="autoZero"/>
        <c:auto val="1"/>
        <c:lblAlgn val="ctr"/>
        <c:lblOffset val="100"/>
        <c:noMultiLvlLbl val="0"/>
      </c:catAx>
      <c:valAx>
        <c:axId val="-2052382920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7250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QUEENSTON PRECIPITATION ON WETTEST DAY OF THE YEAR
projected change per degree of global mean temperature change relative to 1980-2009 = 35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6.618803974</c:v>
                  </c:pt>
                  <c:pt idx="1">
                    <c:v>8.056679948</c:v>
                  </c:pt>
                  <c:pt idx="2">
                    <c:v>7.374427238</c:v>
                  </c:pt>
                  <c:pt idx="3">
                    <c:v>8.938742003</c:v>
                  </c:pt>
                  <c:pt idx="4">
                    <c:v>10.446508056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6.618803972</c:v>
                  </c:pt>
                  <c:pt idx="1">
                    <c:v>8.056679947</c:v>
                  </c:pt>
                  <c:pt idx="2">
                    <c:v>7.374427235</c:v>
                  </c:pt>
                  <c:pt idx="3">
                    <c:v>8.938742005999998</c:v>
                  </c:pt>
                  <c:pt idx="4">
                    <c:v>10.44650805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3.569457028</c:v>
                </c:pt>
                <c:pt idx="1">
                  <c:v>7.871385603</c:v>
                </c:pt>
                <c:pt idx="2">
                  <c:v>7.724623795</c:v>
                </c:pt>
                <c:pt idx="3">
                  <c:v>9.081519134</c:v>
                </c:pt>
                <c:pt idx="4">
                  <c:v>12.75327953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574312"/>
        <c:axId val="-2052582664"/>
      </c:barChart>
      <c:catAx>
        <c:axId val="-20525743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82664"/>
        <c:crosses val="autoZero"/>
        <c:auto val="1"/>
        <c:lblAlgn val="ctr"/>
        <c:lblOffset val="100"/>
        <c:noMultiLvlLbl val="0"/>
      </c:catAx>
      <c:valAx>
        <c:axId val="-2052582664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5743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QUEENSTON AVERAGE GROWING SEASON (MAY-AUG) TEMPERATURE
projected change per degree of global mean temperature change relative to 1980-2009 = 15.1oC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0.424999042</c:v>
                  </c:pt>
                  <c:pt idx="1">
                    <c:v>0.589476021</c:v>
                  </c:pt>
                  <c:pt idx="2">
                    <c:v>0.596899642</c:v>
                  </c:pt>
                  <c:pt idx="3">
                    <c:v>0.965301789</c:v>
                  </c:pt>
                  <c:pt idx="4">
                    <c:v>1.176558297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0.424999042</c:v>
                  </c:pt>
                  <c:pt idx="1">
                    <c:v>0.589476022</c:v>
                  </c:pt>
                  <c:pt idx="2">
                    <c:v>0.596899643</c:v>
                  </c:pt>
                  <c:pt idx="3">
                    <c:v>0.965301790000001</c:v>
                  </c:pt>
                  <c:pt idx="4">
                    <c:v>1.176558296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1.1376448</c:v>
                </c:pt>
                <c:pt idx="1">
                  <c:v>1.931079653</c:v>
                </c:pt>
                <c:pt idx="2">
                  <c:v>2.881682584</c:v>
                </c:pt>
                <c:pt idx="3">
                  <c:v>4.391364443</c:v>
                </c:pt>
                <c:pt idx="4">
                  <c:v>6.201377942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21596440"/>
        <c:axId val="-2021593464"/>
      </c:barChart>
      <c:catAx>
        <c:axId val="-20215964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21593464"/>
        <c:crosses val="autoZero"/>
        <c:auto val="1"/>
        <c:lblAlgn val="ctr"/>
        <c:lblOffset val="100"/>
        <c:noMultiLvlLbl val="0"/>
      </c:catAx>
      <c:valAx>
        <c:axId val="-202159346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215964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QUEENSTON WINTER (SEP-APR) DRY DAYS 
projected change per degree of global mean temperature change relative to 1980-2009 = 199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2.917305704</c:v>
                  </c:pt>
                  <c:pt idx="1">
                    <c:v>3.416361675000001</c:v>
                  </c:pt>
                  <c:pt idx="2">
                    <c:v>3.138918043</c:v>
                  </c:pt>
                  <c:pt idx="3">
                    <c:v>4.061964925</c:v>
                  </c:pt>
                  <c:pt idx="4">
                    <c:v>4.635087635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2.917305705</c:v>
                  </c:pt>
                  <c:pt idx="1">
                    <c:v>3.416361675</c:v>
                  </c:pt>
                  <c:pt idx="2">
                    <c:v>3.138918043</c:v>
                  </c:pt>
                  <c:pt idx="3">
                    <c:v>4.061964928</c:v>
                  </c:pt>
                  <c:pt idx="4">
                    <c:v>4.635087631999999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-1.677857143</c:v>
                </c:pt>
                <c:pt idx="1">
                  <c:v>-2.915952381</c:v>
                </c:pt>
                <c:pt idx="2">
                  <c:v>-3.970714286</c:v>
                </c:pt>
                <c:pt idx="3">
                  <c:v>-6.430238095</c:v>
                </c:pt>
                <c:pt idx="4">
                  <c:v>-7.553917325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39000"/>
        <c:axId val="-2052645624"/>
      </c:barChart>
      <c:catAx>
        <c:axId val="-20526390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45624"/>
        <c:crosses val="autoZero"/>
        <c:auto val="1"/>
        <c:lblAlgn val="ctr"/>
        <c:lblOffset val="100"/>
        <c:noMultiLvlLbl val="0"/>
      </c:catAx>
      <c:valAx>
        <c:axId val="-2052645624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3900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QUEENSTON SUMMER (MAY-AUG) DRY DAYS 
projected change per degree of global mean temperature change relative to 1980-2009 = 88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2.792783172</c:v>
                  </c:pt>
                  <c:pt idx="1">
                    <c:v>2.959624986</c:v>
                  </c:pt>
                  <c:pt idx="2">
                    <c:v>3.097848244</c:v>
                  </c:pt>
                  <c:pt idx="3">
                    <c:v>3.308966636</c:v>
                  </c:pt>
                  <c:pt idx="4">
                    <c:v>4.023896913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2.792783172</c:v>
                  </c:pt>
                  <c:pt idx="1">
                    <c:v>2.959624986</c:v>
                  </c:pt>
                  <c:pt idx="2">
                    <c:v>3.097848244</c:v>
                  </c:pt>
                  <c:pt idx="3">
                    <c:v>3.308966637</c:v>
                  </c:pt>
                  <c:pt idx="4">
                    <c:v>4.023896913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0.057857143</c:v>
                </c:pt>
                <c:pt idx="1">
                  <c:v>0.698333333</c:v>
                </c:pt>
                <c:pt idx="2">
                  <c:v>1.019761905</c:v>
                </c:pt>
                <c:pt idx="3">
                  <c:v>2.342628968</c:v>
                </c:pt>
                <c:pt idx="4">
                  <c:v>4.721339445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86632"/>
        <c:axId val="-2052683688"/>
      </c:barChart>
      <c:catAx>
        <c:axId val="-2052686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83688"/>
        <c:crosses val="autoZero"/>
        <c:auto val="1"/>
        <c:lblAlgn val="ctr"/>
        <c:lblOffset val="100"/>
        <c:noMultiLvlLbl val="0"/>
      </c:catAx>
      <c:valAx>
        <c:axId val="-205268368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8663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QUEENSTON WET DAYS WITH PRECIPITATION ABOVE 0.2MM 
projected change per degree of global mean temperature change relative to 1980-2009 = 79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4.701772613</c:v>
                  </c:pt>
                  <c:pt idx="1">
                    <c:v>5.272303337</c:v>
                  </c:pt>
                  <c:pt idx="2">
                    <c:v>5.145169141</c:v>
                  </c:pt>
                  <c:pt idx="3">
                    <c:v>4.499619634</c:v>
                  </c:pt>
                  <c:pt idx="4">
                    <c:v>6.859452542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4.701772614</c:v>
                  </c:pt>
                  <c:pt idx="1">
                    <c:v>5.272303338</c:v>
                  </c:pt>
                  <c:pt idx="2">
                    <c:v>5.14516914</c:v>
                  </c:pt>
                  <c:pt idx="3">
                    <c:v>4.499619633</c:v>
                  </c:pt>
                  <c:pt idx="4">
                    <c:v>6.859452541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1.613333333</c:v>
                </c:pt>
                <c:pt idx="1">
                  <c:v>2.294285714</c:v>
                </c:pt>
                <c:pt idx="2">
                  <c:v>3.053809524</c:v>
                </c:pt>
                <c:pt idx="3">
                  <c:v>4.143789683</c:v>
                </c:pt>
                <c:pt idx="4">
                  <c:v>2.787182752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859960"/>
        <c:axId val="-2052865416"/>
      </c:barChart>
      <c:catAx>
        <c:axId val="-2052859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865416"/>
        <c:crosses val="autoZero"/>
        <c:auto val="1"/>
        <c:lblAlgn val="ctr"/>
        <c:lblOffset val="100"/>
        <c:noMultiLvlLbl val="0"/>
      </c:catAx>
      <c:valAx>
        <c:axId val="-205286541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859960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QUEENSTON DAYS WITH PRECIPITATION ABOVE 25MM 
projected change per degree of global mean temperature change relative to 1980-2009 = 1.77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0.475241912</c:v>
                  </c:pt>
                  <c:pt idx="1">
                    <c:v>0.575523963</c:v>
                  </c:pt>
                  <c:pt idx="2">
                    <c:v>0.56334381</c:v>
                  </c:pt>
                  <c:pt idx="3">
                    <c:v>0.744224229</c:v>
                  </c:pt>
                  <c:pt idx="4">
                    <c:v>0.586724919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0.475241912</c:v>
                  </c:pt>
                  <c:pt idx="1">
                    <c:v>0.575523962</c:v>
                  </c:pt>
                  <c:pt idx="2">
                    <c:v>0.563343809</c:v>
                  </c:pt>
                  <c:pt idx="3">
                    <c:v>0.74422423</c:v>
                  </c:pt>
                  <c:pt idx="4">
                    <c:v>0.58672492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0.248095238</c:v>
                </c:pt>
                <c:pt idx="1">
                  <c:v>0.495714286</c:v>
                </c:pt>
                <c:pt idx="2">
                  <c:v>0.588571429</c:v>
                </c:pt>
                <c:pt idx="3">
                  <c:v>0.679097222</c:v>
                </c:pt>
                <c:pt idx="4">
                  <c:v>0.878185213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16760"/>
        <c:axId val="-2052919448"/>
      </c:barChart>
      <c:catAx>
        <c:axId val="-205291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919448"/>
        <c:crosses val="autoZero"/>
        <c:auto val="1"/>
        <c:lblAlgn val="ctr"/>
        <c:lblOffset val="100"/>
        <c:noMultiLvlLbl val="0"/>
      </c:catAx>
      <c:valAx>
        <c:axId val="-205291944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1676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QUEENSTON PERCENTAGE OF WINTER PRECIPITATION AS SNOW
projected change per degree of global mean temperature change relative to 1980-2009 = 42%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0.104404847</c:v>
                  </c:pt>
                  <c:pt idx="1">
                    <c:v>0.112203682</c:v>
                  </c:pt>
                  <c:pt idx="2">
                    <c:v>0.13115999</c:v>
                  </c:pt>
                  <c:pt idx="3">
                    <c:v>0.110819533</c:v>
                  </c:pt>
                  <c:pt idx="4">
                    <c:v>0.107710422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0.104404847</c:v>
                  </c:pt>
                  <c:pt idx="1">
                    <c:v>0.112203682</c:v>
                  </c:pt>
                  <c:pt idx="2">
                    <c:v>0.13115999</c:v>
                  </c:pt>
                  <c:pt idx="3">
                    <c:v>0.110819532</c:v>
                  </c:pt>
                  <c:pt idx="4">
                    <c:v>0.107710421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-0.131359198</c:v>
                </c:pt>
                <c:pt idx="1">
                  <c:v>-0.139887525</c:v>
                </c:pt>
                <c:pt idx="2">
                  <c:v>-0.209646553</c:v>
                </c:pt>
                <c:pt idx="3">
                  <c:v>-0.285350966</c:v>
                </c:pt>
                <c:pt idx="4">
                  <c:v>-0.367009087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34632"/>
        <c:axId val="-2053031688"/>
      </c:barChart>
      <c:catAx>
        <c:axId val="-20530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031688"/>
        <c:crosses val="autoZero"/>
        <c:auto val="1"/>
        <c:lblAlgn val="ctr"/>
        <c:lblOffset val="100"/>
        <c:noMultiLvlLbl val="0"/>
      </c:catAx>
      <c:valAx>
        <c:axId val="-2053031688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34632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QUEENSTON ANNUAL HEAT MOISTURE INDEX
projected change per degree of global mean temperature change relative to 1980-2009 = 39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2.629838335</c:v>
                  </c:pt>
                  <c:pt idx="1">
                    <c:v>3.395623167</c:v>
                  </c:pt>
                  <c:pt idx="2">
                    <c:v>3.910083546</c:v>
                  </c:pt>
                  <c:pt idx="3">
                    <c:v>4.473635303</c:v>
                  </c:pt>
                  <c:pt idx="4">
                    <c:v>5.867099975999999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2.629838336</c:v>
                  </c:pt>
                  <c:pt idx="1">
                    <c:v>3.395623168</c:v>
                  </c:pt>
                  <c:pt idx="2">
                    <c:v>3.910083547</c:v>
                  </c:pt>
                  <c:pt idx="3">
                    <c:v>4.473635303</c:v>
                  </c:pt>
                  <c:pt idx="4">
                    <c:v>5.867099977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0.435420223</c:v>
                </c:pt>
                <c:pt idx="1">
                  <c:v>1.173680624</c:v>
                </c:pt>
                <c:pt idx="2">
                  <c:v>2.953350045</c:v>
                </c:pt>
                <c:pt idx="3">
                  <c:v>4.354385985</c:v>
                </c:pt>
                <c:pt idx="4">
                  <c:v>6.433932443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91544"/>
        <c:axId val="-2052988632"/>
      </c:barChart>
      <c:catAx>
        <c:axId val="-2052991544"/>
        <c:scaling>
          <c:orientation val="minMax"/>
        </c:scaling>
        <c:delete val="0"/>
        <c:axPos val="b"/>
        <c:majorTickMark val="out"/>
        <c:minorTickMark val="none"/>
        <c:tickLblPos val="low"/>
        <c:crossAx val="-2052988632"/>
        <c:crosses val="autoZero"/>
        <c:auto val="1"/>
        <c:lblAlgn val="ctr"/>
        <c:lblOffset val="100"/>
        <c:noMultiLvlLbl val="0"/>
      </c:catAx>
      <c:valAx>
        <c:axId val="-205298863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9154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QUEENSTON SUMMER HEAT MOISTURE INDEX
projected change per degree of global mean temperature change relative to 1980-2009 = 85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14.986484621</c:v>
                  </c:pt>
                  <c:pt idx="1">
                    <c:v>15.149251824</c:v>
                  </c:pt>
                  <c:pt idx="2">
                    <c:v>25.745978698</c:v>
                  </c:pt>
                  <c:pt idx="3">
                    <c:v>26.372710975</c:v>
                  </c:pt>
                  <c:pt idx="4">
                    <c:v>40.962824817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14.986484622</c:v>
                  </c:pt>
                  <c:pt idx="1">
                    <c:v>15.14925182</c:v>
                  </c:pt>
                  <c:pt idx="2">
                    <c:v>25.74597869</c:v>
                  </c:pt>
                  <c:pt idx="3">
                    <c:v>26.37271098</c:v>
                  </c:pt>
                  <c:pt idx="4">
                    <c:v>40.96282482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5.091734578</c:v>
                </c:pt>
                <c:pt idx="1">
                  <c:v>8.33905855</c:v>
                </c:pt>
                <c:pt idx="2">
                  <c:v>19.04918622</c:v>
                </c:pt>
                <c:pt idx="3">
                  <c:v>28.79006501</c:v>
                </c:pt>
                <c:pt idx="4">
                  <c:v>50.09544855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90408"/>
        <c:axId val="-2053087496"/>
      </c:barChart>
      <c:catAx>
        <c:axId val="-2053090408"/>
        <c:scaling>
          <c:orientation val="minMax"/>
        </c:scaling>
        <c:delete val="0"/>
        <c:axPos val="b"/>
        <c:majorTickMark val="out"/>
        <c:minorTickMark val="none"/>
        <c:tickLblPos val="low"/>
        <c:crossAx val="-2053087496"/>
        <c:crosses val="autoZero"/>
        <c:auto val="1"/>
        <c:lblAlgn val="ctr"/>
        <c:lblOffset val="100"/>
        <c:noMultiLvlLbl val="0"/>
      </c:catAx>
      <c:valAx>
        <c:axId val="-205308749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SUMMER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90408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QUEENSTON AVERAGE JANUARY TEMPERATURE
projected change per degree of global mean temperature change relative to 1980-2009 = -7.7oC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1.221771099</c:v>
                  </c:pt>
                  <c:pt idx="1">
                    <c:v>1.244399331</c:v>
                  </c:pt>
                  <c:pt idx="2">
                    <c:v>1.394380622</c:v>
                  </c:pt>
                  <c:pt idx="3">
                    <c:v>1.834613305</c:v>
                  </c:pt>
                  <c:pt idx="4">
                    <c:v>1.092219674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1.221771098</c:v>
                  </c:pt>
                  <c:pt idx="1">
                    <c:v>1.244399331</c:v>
                  </c:pt>
                  <c:pt idx="2">
                    <c:v>1.394380621</c:v>
                  </c:pt>
                  <c:pt idx="3">
                    <c:v>1.834613304999999</c:v>
                  </c:pt>
                  <c:pt idx="4">
                    <c:v>1.092219674000001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1.560284871</c:v>
                </c:pt>
                <c:pt idx="1">
                  <c:v>1.97311387</c:v>
                </c:pt>
                <c:pt idx="2">
                  <c:v>3.048102252</c:v>
                </c:pt>
                <c:pt idx="3">
                  <c:v>4.770374428</c:v>
                </c:pt>
                <c:pt idx="4">
                  <c:v>5.566373119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551560"/>
        <c:axId val="-2045548584"/>
      </c:barChart>
      <c:catAx>
        <c:axId val="-204555156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548584"/>
        <c:crosses val="autoZero"/>
        <c:auto val="1"/>
        <c:lblAlgn val="ctr"/>
        <c:lblOffset val="100"/>
        <c:noMultiLvlLbl val="0"/>
      </c:catAx>
      <c:valAx>
        <c:axId val="-20455485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55156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QUEENSTON AVERAGE JULY TEMPERATURE
projected change per degree of global mean temperature change relative to 1980-2009 = 17.9oC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0.564139315</c:v>
                  </c:pt>
                  <c:pt idx="1">
                    <c:v>0.836482912</c:v>
                  </c:pt>
                  <c:pt idx="2">
                    <c:v>0.787083213</c:v>
                  </c:pt>
                  <c:pt idx="3">
                    <c:v>1.216339458</c:v>
                  </c:pt>
                  <c:pt idx="4">
                    <c:v>1.492667702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0.564139315</c:v>
                  </c:pt>
                  <c:pt idx="1">
                    <c:v>0.836482912</c:v>
                  </c:pt>
                  <c:pt idx="2">
                    <c:v>0.787083214</c:v>
                  </c:pt>
                  <c:pt idx="3">
                    <c:v>1.216339458</c:v>
                  </c:pt>
                  <c:pt idx="4">
                    <c:v>1.492667701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1.206640759</c:v>
                </c:pt>
                <c:pt idx="1">
                  <c:v>2.055876779</c:v>
                </c:pt>
                <c:pt idx="2">
                  <c:v>3.193356479</c:v>
                </c:pt>
                <c:pt idx="3">
                  <c:v>4.978562952</c:v>
                </c:pt>
                <c:pt idx="4">
                  <c:v>7.17745283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834776"/>
        <c:axId val="-2054549704"/>
      </c:barChart>
      <c:catAx>
        <c:axId val="-20328347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4549704"/>
        <c:crosses val="autoZero"/>
        <c:auto val="1"/>
        <c:lblAlgn val="ctr"/>
        <c:lblOffset val="100"/>
        <c:noMultiLvlLbl val="0"/>
      </c:catAx>
      <c:valAx>
        <c:axId val="-2054549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8347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QUEENSTON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1.793837977</c:v>
                  </c:pt>
                  <c:pt idx="1">
                    <c:v>2.453051363</c:v>
                  </c:pt>
                  <c:pt idx="2">
                    <c:v>2.480293445</c:v>
                  </c:pt>
                  <c:pt idx="3">
                    <c:v>3.086562383000001</c:v>
                  </c:pt>
                  <c:pt idx="4">
                    <c:v>3.12111684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1.793837977</c:v>
                  </c:pt>
                  <c:pt idx="1">
                    <c:v>2.453051362</c:v>
                  </c:pt>
                  <c:pt idx="2">
                    <c:v>2.480293445</c:v>
                  </c:pt>
                  <c:pt idx="3">
                    <c:v>3.086562378999998</c:v>
                  </c:pt>
                  <c:pt idx="4">
                    <c:v>3.121116840000001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2.554640928</c:v>
                </c:pt>
                <c:pt idx="1">
                  <c:v>3.69389511</c:v>
                </c:pt>
                <c:pt idx="2">
                  <c:v>5.573796855</c:v>
                </c:pt>
                <c:pt idx="3">
                  <c:v>8.812605531</c:v>
                </c:pt>
                <c:pt idx="4">
                  <c:v>10.97954637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4554488"/>
        <c:axId val="-2032828600"/>
      </c:barChart>
      <c:catAx>
        <c:axId val="-20545544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2828600"/>
        <c:crosses val="autoZero"/>
        <c:auto val="1"/>
        <c:lblAlgn val="ctr"/>
        <c:lblOffset val="100"/>
        <c:noMultiLvlLbl val="0"/>
      </c:catAx>
      <c:valAx>
        <c:axId val="-2032828600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4554488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QUEENSTON TEMPERATURE ON THE WARMEST DAY OF THE YEAR
projected change per degree of global mean temperature change relative to 1980-2009 = 25oC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0.731627109</c:v>
                  </c:pt>
                  <c:pt idx="1">
                    <c:v>1.158921389</c:v>
                  </c:pt>
                  <c:pt idx="2">
                    <c:v>1.097069024</c:v>
                  </c:pt>
                  <c:pt idx="3">
                    <c:v>1.446915487</c:v>
                  </c:pt>
                  <c:pt idx="4">
                    <c:v>1.623280220000001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0.73162711</c:v>
                  </c:pt>
                  <c:pt idx="1">
                    <c:v>1.158921388</c:v>
                  </c:pt>
                  <c:pt idx="2">
                    <c:v>1.097069023</c:v>
                  </c:pt>
                  <c:pt idx="3">
                    <c:v>1.446915487999999</c:v>
                  </c:pt>
                  <c:pt idx="4">
                    <c:v>1.62328022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1.360798987</c:v>
                </c:pt>
                <c:pt idx="1">
                  <c:v>2.428105847</c:v>
                </c:pt>
                <c:pt idx="2">
                  <c:v>3.57219689</c:v>
                </c:pt>
                <c:pt idx="3">
                  <c:v>5.527879182</c:v>
                </c:pt>
                <c:pt idx="4">
                  <c:v>7.718175857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713976"/>
        <c:axId val="-2055008616"/>
      </c:barChart>
      <c:catAx>
        <c:axId val="-20327139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5008616"/>
        <c:crosses val="autoZero"/>
        <c:auto val="1"/>
        <c:lblAlgn val="ctr"/>
        <c:lblOffset val="100"/>
        <c:noMultiLvlLbl val="0"/>
      </c:catAx>
      <c:valAx>
        <c:axId val="-2055008616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7139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QUEENSTON DAYS ABOVE 25C
projected change per degree of global mean temperature change relative to 1980-2009 = 50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5.019714541</c:v>
                  </c:pt>
                  <c:pt idx="1">
                    <c:v>7.759214890000001</c:v>
                  </c:pt>
                  <c:pt idx="2">
                    <c:v>8.154823229999998</c:v>
                  </c:pt>
                  <c:pt idx="3">
                    <c:v>9.59178026</c:v>
                  </c:pt>
                  <c:pt idx="4">
                    <c:v>10.24624073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5.019714540000001</c:v>
                  </c:pt>
                  <c:pt idx="1">
                    <c:v>7.759214879999998</c:v>
                  </c:pt>
                  <c:pt idx="2">
                    <c:v>8.154823219999997</c:v>
                  </c:pt>
                  <c:pt idx="3">
                    <c:v>9.59178026</c:v>
                  </c:pt>
                  <c:pt idx="4">
                    <c:v>10.24624073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11.30047619</c:v>
                </c:pt>
                <c:pt idx="1">
                  <c:v>20.1052381</c:v>
                </c:pt>
                <c:pt idx="2">
                  <c:v>29.7552381</c:v>
                </c:pt>
                <c:pt idx="3">
                  <c:v>45.25563492</c:v>
                </c:pt>
                <c:pt idx="4">
                  <c:v>61.52769714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6758504"/>
        <c:axId val="-2036770312"/>
      </c:barChart>
      <c:catAx>
        <c:axId val="-20367585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770312"/>
        <c:crosses val="autoZero"/>
        <c:auto val="1"/>
        <c:lblAlgn val="ctr"/>
        <c:lblOffset val="100"/>
        <c:noMultiLvlLbl val="0"/>
      </c:catAx>
      <c:valAx>
        <c:axId val="-203677031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675850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QUEENSTON DAYS ABOVE 30C
projected change per degree of global mean temperature change relative to 1980-2009 = 12.5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3.803697173</c:v>
                  </c:pt>
                  <c:pt idx="1">
                    <c:v>6.629129119</c:v>
                  </c:pt>
                  <c:pt idx="2">
                    <c:v>7.48602032</c:v>
                  </c:pt>
                  <c:pt idx="3">
                    <c:v>11.03292279</c:v>
                  </c:pt>
                  <c:pt idx="4">
                    <c:v>12.52780096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3.803697174000001</c:v>
                  </c:pt>
                  <c:pt idx="1">
                    <c:v>6.62912912</c:v>
                  </c:pt>
                  <c:pt idx="2">
                    <c:v>7.486020329999999</c:v>
                  </c:pt>
                  <c:pt idx="3">
                    <c:v>11.03292279</c:v>
                  </c:pt>
                  <c:pt idx="4">
                    <c:v>12.52780095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6.756190475999999</c:v>
                </c:pt>
                <c:pt idx="1">
                  <c:v>13.54190476</c:v>
                </c:pt>
                <c:pt idx="2">
                  <c:v>21.91333333</c:v>
                </c:pt>
                <c:pt idx="3">
                  <c:v>36.41338294</c:v>
                </c:pt>
                <c:pt idx="4">
                  <c:v>54.22397929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418136"/>
        <c:axId val="-2036657448"/>
      </c:barChart>
      <c:catAx>
        <c:axId val="2111418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657448"/>
        <c:crosses val="autoZero"/>
        <c:auto val="1"/>
        <c:lblAlgn val="ctr"/>
        <c:lblOffset val="100"/>
        <c:noMultiLvlLbl val="0"/>
      </c:catAx>
      <c:valAx>
        <c:axId val="-2036657448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4181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Queenston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Queenston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Queenston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Queenston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Queenston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Queenston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Queenston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Queenston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Queenston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Queenston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Queenston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Queenston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Queenston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Queenston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Queenston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Queenston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Queenston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Queenston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Queenston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Queenston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Queenston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Queenston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Queenston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Queenston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Queenston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Queenston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Queenston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Queenston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Queenston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Queenston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Queenston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Queenston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Queenston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Queenston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Queenston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Queenston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-6.7074291109999997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16.588642060000002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15.109992569999999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-7.6744214289999997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17.860083039999999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-32.656666690000002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24.55833333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50.333333330000002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12.5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246.2666667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4.3666666669999996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264.26666669999997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133.2666667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131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94.566666670000004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266.89999999999998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173.33333329999999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2671.2100019999998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1580.153333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1397.25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1225.416667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775.77499999999998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252.15833330000001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4580.3983399999997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2149.1762899999999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172.75000080000001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215.09333269999999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235.76000060000001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35.433333210000001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198.83333329999999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87.8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78.566666670000004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1.766666667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42.25515747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39.277519349999999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85.299655150000007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0.79110270299999996</v>
      </c>
      <c r="C3" s="1">
        <f>IF(AND('GMT DATA'!C3&lt;&gt;"NA",'GMT DATA'!C3&lt;&gt;"Inf"),'GMT DATA'!C3,"")</f>
        <v>1.405797148</v>
      </c>
      <c r="D3" s="1">
        <f>IF(AND('GMT DATA'!D3&lt;&gt;"NA",'GMT DATA'!D3&lt;&gt;"Inf"),'GMT DATA'!D3-'GMT DATA'!C3,"")</f>
        <v>0.79110270299999996</v>
      </c>
      <c r="E3" s="1">
        <f>IF(AND('GMT DATA'!E3&lt;&gt;"NA",'GMT DATA'!E3&lt;&gt;"Inf"),'GMT DATA'!F3-'GMT DATA'!E3,"")</f>
        <v>0.52255463499999988</v>
      </c>
      <c r="F3" s="1">
        <f>IF(AND('GMT DATA'!F3&lt;&gt;"NA",'GMT DATA'!F3&lt;&gt;"Inf"),'GMT DATA'!F3,"")</f>
        <v>1.1881456399999999</v>
      </c>
      <c r="G3" s="1">
        <f>IF(AND('GMT DATA'!G3&lt;&gt;"NA",'GMT DATA'!G3&lt;&gt;"Inf"),'GMT DATA'!G3-'GMT DATA'!F3,"")</f>
        <v>0.5225546350000001</v>
      </c>
      <c r="H3" s="1">
        <f>IF(AND('GMT DATA'!H3&lt;&gt;"NA",'GMT DATA'!H3&lt;&gt;"Inf"),'GMT DATA'!I3-'GMT DATA'!H3,"")</f>
        <v>0.42499904199999994</v>
      </c>
      <c r="I3" s="1">
        <f>IF(AND('GMT DATA'!I3&lt;&gt;"NA",'GMT DATA'!I3&lt;&gt;"Inf"),'GMT DATA'!I3,"")</f>
        <v>1.1376447999999999</v>
      </c>
      <c r="J3" s="1">
        <f>IF(AND('GMT DATA'!J3&lt;&gt;"NA",'GMT DATA'!J3&lt;&gt;"Inf"),'GMT DATA'!J3-'GMT DATA'!I3,"")</f>
        <v>0.42499904200000005</v>
      </c>
      <c r="K3" s="1">
        <f>IF(AND('GMT DATA'!K3&lt;&gt;"NA",'GMT DATA'!K3&lt;&gt;"Inf"),'GMT DATA'!L3-'GMT DATA'!K3,"")</f>
        <v>1.2217710989999999</v>
      </c>
      <c r="L3" s="1">
        <f>IF(AND('GMT DATA'!L3&lt;&gt;"NA",'GMT DATA'!L3&lt;&gt;"Inf"),'GMT DATA'!L3,"")</f>
        <v>1.5602848709999999</v>
      </c>
      <c r="M3" s="1">
        <f>IF(AND('GMT DATA'!M3&lt;&gt;"NA",'GMT DATA'!M3&lt;&gt;"Inf"),'GMT DATA'!M3-'GMT DATA'!L3,"")</f>
        <v>1.2217710980000001</v>
      </c>
      <c r="N3" s="1">
        <f>IF(AND('GMT DATA'!N3&lt;&gt;"NA",'GMT DATA'!N3&lt;&gt;"Inf"),'GMT DATA'!O3-'GMT DATA'!N3,"")</f>
        <v>0.56413931499999992</v>
      </c>
      <c r="O3" s="1">
        <f>IF(AND('GMT DATA'!O3&lt;&gt;"NA",'GMT DATA'!O3&lt;&gt;"Inf"),'GMT DATA'!O3,"")</f>
        <v>1.2066407589999999</v>
      </c>
      <c r="P3" s="1">
        <f>IF(AND('GMT DATA'!P3&lt;&gt;"NA",'GMT DATA'!P3&lt;&gt;"Inf"),'GMT DATA'!P3-'GMT DATA'!O3,"")</f>
        <v>0.56413931500000003</v>
      </c>
      <c r="Q3" s="1">
        <f>IF(AND('GMT DATA'!Q3&lt;&gt;"NA",'GMT DATA'!Q3&lt;&gt;"Inf"),'GMT DATA'!R3-'GMT DATA'!Q3,"")</f>
        <v>1.7938379769999999</v>
      </c>
      <c r="R3" s="1">
        <f>IF(AND('GMT DATA'!R3&lt;&gt;"NA",'GMT DATA'!R3&lt;&gt;"Inf"),'GMT DATA'!R3,"")</f>
        <v>2.554640928</v>
      </c>
      <c r="S3" s="1">
        <f>IF(AND('GMT DATA'!S3&lt;&gt;"NA",'GMT DATA'!S3&lt;&gt;"Inf"),'GMT DATA'!S3-'GMT DATA'!R3,"")</f>
        <v>1.7938379770000004</v>
      </c>
      <c r="T3" s="1">
        <f>IF(AND('GMT DATA'!T3&lt;&gt;"NA",'GMT DATA'!T3&lt;&gt;"Inf"),'GMT DATA'!U3-'GMT DATA'!T3,"")</f>
        <v>0.73162710899999994</v>
      </c>
      <c r="U3" s="1">
        <f>IF(AND('GMT DATA'!U3&lt;&gt;"NA",'GMT DATA'!U3&lt;&gt;"Inf"),'GMT DATA'!U3,"")</f>
        <v>1.3607989869999999</v>
      </c>
      <c r="V3" s="1">
        <f>IF(AND('GMT DATA'!V3&lt;&gt;"NA",'GMT DATA'!V3&lt;&gt;"Inf"),'GMT DATA'!V3-'GMT DATA'!U3,"")</f>
        <v>0.73162711000000025</v>
      </c>
      <c r="W3" s="1">
        <f>IF(AND('GMT DATA'!W3&lt;&gt;"NA",'GMT DATA'!W3&lt;&gt;"Inf"),'GMT DATA'!X3-'GMT DATA'!W3,"")</f>
        <v>5.0197145409999999</v>
      </c>
      <c r="X3" s="1">
        <f>IF(AND('GMT DATA'!X3&lt;&gt;"NA",'GMT DATA'!X3&lt;&gt;"Inf"),'GMT DATA'!X3,"")</f>
        <v>11.300476189999999</v>
      </c>
      <c r="Y3" s="1">
        <f>IF(AND('GMT DATA'!Y3&lt;&gt;"NA",'GMT DATA'!Y3&lt;&gt;"Inf"),'GMT DATA'!Y3-'GMT DATA'!X3,"")</f>
        <v>5.0197145400000007</v>
      </c>
      <c r="Z3" s="1">
        <f>IF(AND('GMT DATA'!Z3&lt;&gt;"NA",'GMT DATA'!Z3&lt;&gt;"Inf"),'GMT DATA'!AA3-'GMT DATA'!Z3,"")</f>
        <v>3.8036971729999998</v>
      </c>
      <c r="AA3" s="1">
        <f>IF(AND('GMT DATA'!AA3&lt;&gt;"NA",'GMT DATA'!AA3&lt;&gt;"Inf"),'GMT DATA'!AA3,"")</f>
        <v>6.7561904759999996</v>
      </c>
      <c r="AB3" s="1">
        <f>IF(AND('GMT DATA'!AB3&lt;&gt;"NA",'GMT DATA'!AB3&lt;&gt;"Inf"),'GMT DATA'!AB3-'GMT DATA'!AA3,"")</f>
        <v>3.8036971740000007</v>
      </c>
      <c r="AC3" s="1">
        <f>IF(AND('GMT DATA'!AC3&lt;&gt;"NA",'GMT DATA'!AC3&lt;&gt;"Inf"),'GMT DATA'!AD3-'GMT DATA'!AC3,"")</f>
        <v>5.0581356100000008</v>
      </c>
      <c r="AD3" s="1">
        <f>IF(AND('GMT DATA'!AD3&lt;&gt;"NA",'GMT DATA'!AD3&lt;&gt;"Inf"),'GMT DATA'!AD3,"")</f>
        <v>-12.865238099999999</v>
      </c>
      <c r="AE3" s="1">
        <f>IF(AND('GMT DATA'!AE3&lt;&gt;"NA",'GMT DATA'!AE3&lt;&gt;"Inf"),'GMT DATA'!AE3-'GMT DATA'!AD3,"")</f>
        <v>5.0581356189999989</v>
      </c>
      <c r="AF3" s="1">
        <f>IF(AND('GMT DATA'!AF3&lt;&gt;"NA",'GMT DATA'!AF3&lt;&gt;"Inf"),'GMT DATA'!AG3-'GMT DATA'!AF3,"")</f>
        <v>1.4340720129999998</v>
      </c>
      <c r="AG3" s="1">
        <f>MAX(IF(AND('GMT DATA'!AG3&lt;&gt;"NA",'GMT DATA'!AG3&lt;&gt;"Inf"),'GMT DATA'!AG3,""),-AG$2)</f>
        <v>-2.4202380950000002</v>
      </c>
      <c r="AH3" s="1">
        <f>MAX(0,MIN(IF(AND('GMT DATA'!AH3&lt;&gt;"NA",'GMT DATA'!AH3&lt;&gt;"Inf"),'GMT DATA'!AH3-'GMT DATA'!AG3,""),AG3+AG$2))</f>
        <v>1.4340720120000001</v>
      </c>
      <c r="AI3" s="1">
        <f>IF(AND('GMT DATA'!AI3&lt;&gt;"NA",'GMT DATA'!AI3&lt;&gt;"Inf"),'GMT DATA'!AJ3-'GMT DATA'!AI3,"")</f>
        <v>3.1367977109999998</v>
      </c>
      <c r="AJ3" s="1">
        <f>IF(AND('GMT DATA'!AJ3&lt;&gt;"NA",'GMT DATA'!AJ3&lt;&gt;"Inf"),'GMT DATA'!AJ3,"")</f>
        <v>5.2288095239999999</v>
      </c>
      <c r="AK3" s="1">
        <f>IF(AND('GMT DATA'!AK3&lt;&gt;"NA",'GMT DATA'!AK3&lt;&gt;"Inf"),'GMT DATA'!AK3-'GMT DATA'!AJ3,"")</f>
        <v>3.1367977110000007</v>
      </c>
      <c r="AL3" s="1">
        <f>IF(AND('GMT DATA'!AL3&lt;&gt;"NA",'GMT DATA'!AL3&lt;&gt;"Inf"),'GMT DATA'!AM3-'GMT DATA'!AL3,"")</f>
        <v>3.9676220550000005</v>
      </c>
      <c r="AM3" s="1">
        <f>IF(AND('GMT DATA'!AM3&lt;&gt;"NA",'GMT DATA'!AM3&lt;&gt;"Inf"),'GMT DATA'!AM3,"")</f>
        <v>-5.9064285710000002</v>
      </c>
      <c r="AN3" s="1">
        <f>IF(AND('GMT DATA'!AN3&lt;&gt;"NA",'GMT DATA'!AN3&lt;&gt;"Inf"),'GMT DATA'!AN3-'GMT DATA'!AM3,"")</f>
        <v>3.9676220540000005</v>
      </c>
      <c r="AO3" s="1">
        <f>IF(AND('GMT DATA'!AO3&lt;&gt;"NA",'GMT DATA'!AO3&lt;&gt;"Inf"),'GMT DATA'!AP3-'GMT DATA'!AO3,"")</f>
        <v>5.1497819390000004</v>
      </c>
      <c r="AP3" s="1">
        <f>IF(AND('GMT DATA'!AP3&lt;&gt;"NA",'GMT DATA'!AP3&lt;&gt;"Inf"),'GMT DATA'!AP3,"")</f>
        <v>11.1352381</v>
      </c>
      <c r="AQ3" s="1">
        <f>IF(AND('GMT DATA'!AQ3&lt;&gt;"NA",'GMT DATA'!AQ3&lt;&gt;"Inf"),'GMT DATA'!AQ3-'GMT DATA'!AP3,"")</f>
        <v>5.1497819299999978</v>
      </c>
      <c r="AR3" s="1">
        <f>IF(AND('GMT DATA'!AR3&lt;&gt;"NA",'GMT DATA'!AR3&lt;&gt;"Inf"),'GMT DATA'!AS3-'GMT DATA'!AR3,"")</f>
        <v>5.6920795529999992</v>
      </c>
      <c r="AS3" s="1">
        <f>IF(AND('GMT DATA'!AS3&lt;&gt;"NA",'GMT DATA'!AS3&lt;&gt;"Inf"),'GMT DATA'!AS3,"")</f>
        <v>-8.6166666670000005</v>
      </c>
      <c r="AT3" s="1">
        <f>IF(AND('GMT DATA'!AT3&lt;&gt;"NA",'GMT DATA'!AT3&lt;&gt;"Inf"),'GMT DATA'!AT3-'GMT DATA'!AS3,"")</f>
        <v>5.6920795550000003</v>
      </c>
      <c r="AU3" s="1">
        <f>IF(AND('GMT DATA'!AU3&lt;&gt;"NA",'GMT DATA'!AU3&lt;&gt;"Inf"),'GMT DATA'!AV3-'GMT DATA'!AU3,"")</f>
        <v>2.9917515589999999</v>
      </c>
      <c r="AV3" s="1">
        <f>IF(AND('GMT DATA'!AV3&lt;&gt;"NA",'GMT DATA'!AV3&lt;&gt;"Inf"),'GMT DATA'!AV3,"")</f>
        <v>3.2504761900000001</v>
      </c>
      <c r="AW3" s="1">
        <f>IF(AND('GMT DATA'!AW3&lt;&gt;"NA",'GMT DATA'!AW3&lt;&gt;"Inf"),'GMT DATA'!AW3-'GMT DATA'!AV3,"")</f>
        <v>2.9917515599999995</v>
      </c>
      <c r="AX3" s="1">
        <f>IF(AND('GMT DATA'!AX3&lt;&gt;"NA",'GMT DATA'!AX3&lt;&gt;"Inf"),'GMT DATA'!AY3-'GMT DATA'!AX3,"")</f>
        <v>7.1357760919999995</v>
      </c>
      <c r="AY3" s="1">
        <f>IF(AND('GMT DATA'!AY3&lt;&gt;"NA",'GMT DATA'!AY3&lt;&gt;"Inf"),'GMT DATA'!AY3,"")</f>
        <v>11.86714286</v>
      </c>
      <c r="AZ3" s="1">
        <f>IF(AND('GMT DATA'!AZ3&lt;&gt;"NA",'GMT DATA'!AZ3&lt;&gt;"Inf"),'GMT DATA'!AZ3-'GMT DATA'!AY3,"")</f>
        <v>7.135776090000002</v>
      </c>
      <c r="BA3" s="1">
        <f>IF(AND('GMT DATA'!BA3&lt;&gt;"NA",'GMT DATA'!BA3&lt;&gt;"Inf"),'GMT DATA'!BB3-'GMT DATA'!BA3,"")</f>
        <v>102.02450679999998</v>
      </c>
      <c r="BB3" s="1">
        <f>IF(AND('GMT DATA'!BB3&lt;&gt;"NA",'GMT DATA'!BB3&lt;&gt;"Inf"),'GMT DATA'!BB3,"")</f>
        <v>283.23362889999999</v>
      </c>
      <c r="BC3" s="1">
        <f>IF(AND('GMT DATA'!BC3&lt;&gt;"NA",'GMT DATA'!BC3&lt;&gt;"Inf"),'GMT DATA'!BC3-'GMT DATA'!BB3,"")</f>
        <v>102.02450680000004</v>
      </c>
      <c r="BD3" s="1">
        <f>IF(AND('GMT DATA'!BD3&lt;&gt;"NA",'GMT DATA'!BD3&lt;&gt;"Inf"),'GMT DATA'!BE3-'GMT DATA'!BD3,"")</f>
        <v>83.676677100000006</v>
      </c>
      <c r="BE3" s="1">
        <f>IF(AND('GMT DATA'!BE3&lt;&gt;"NA",'GMT DATA'!BE3&lt;&gt;"Inf"),'GMT DATA'!BE3,"")</f>
        <v>222.5418809</v>
      </c>
      <c r="BF3" s="1">
        <f>IF(AND('GMT DATA'!BF3&lt;&gt;"NA",'GMT DATA'!BF3&lt;&gt;"Inf"),'GMT DATA'!BF3-'GMT DATA'!BE3,"")</f>
        <v>83.676677099999978</v>
      </c>
      <c r="BG3" s="1">
        <f>IF(AND('GMT DATA'!BG3&lt;&gt;"NA",'GMT DATA'!BG3&lt;&gt;"Inf"),'GMT DATA'!BH3-'GMT DATA'!BG3,"")</f>
        <v>79.778518700000006</v>
      </c>
      <c r="BH3" s="1">
        <f>IF(AND('GMT DATA'!BH3&lt;&gt;"NA",'GMT DATA'!BH3&lt;&gt;"Inf"),'GMT DATA'!BH3,"")</f>
        <v>210.74673319999999</v>
      </c>
      <c r="BI3" s="1">
        <f>IF(AND('GMT DATA'!BI3&lt;&gt;"NA",'GMT DATA'!BI3&lt;&gt;"Inf"),'GMT DATA'!BI3-'GMT DATA'!BH3,"")</f>
        <v>79.778518700000006</v>
      </c>
      <c r="BJ3" s="1">
        <f>IF(AND('GMT DATA'!BJ3&lt;&gt;"NA",'GMT DATA'!BJ3&lt;&gt;"Inf"),'GMT DATA'!BK3-'GMT DATA'!BJ3,"")</f>
        <v>75.873309000000006</v>
      </c>
      <c r="BK3" s="1">
        <f>IF(AND('GMT DATA'!BK3&lt;&gt;"NA",'GMT DATA'!BK3&lt;&gt;"Inf"),'GMT DATA'!BK3,"")</f>
        <v>199.20813150000001</v>
      </c>
      <c r="BL3" s="1">
        <f>IF(AND('GMT DATA'!BL3&lt;&gt;"NA",'GMT DATA'!BL3&lt;&gt;"Inf"),'GMT DATA'!BL3-'GMT DATA'!BK3,"")</f>
        <v>75.873308999999978</v>
      </c>
      <c r="BM3" s="1">
        <f>IF(AND('GMT DATA'!BM3&lt;&gt;"NA",'GMT DATA'!BM3&lt;&gt;"Inf"),'GMT DATA'!BN3-'GMT DATA'!BM3,"")</f>
        <v>65.356114330000011</v>
      </c>
      <c r="BN3" s="1">
        <f>IF(AND('GMT DATA'!BN3&lt;&gt;"NA",'GMT DATA'!BN3&lt;&gt;"Inf"),'GMT DATA'!BN3,"")</f>
        <v>165.25653410000001</v>
      </c>
      <c r="BO3" s="1">
        <f>IF(AND('GMT DATA'!BO3&lt;&gt;"NA",'GMT DATA'!BO3&lt;&gt;"Inf"),'GMT DATA'!BO3-'GMT DATA'!BN3,"")</f>
        <v>65.356114399999996</v>
      </c>
      <c r="BP3" s="1">
        <f>IF(AND('GMT DATA'!BP3&lt;&gt;"NA",'GMT DATA'!BP3&lt;&gt;"Inf"),'GMT DATA'!BQ3-'GMT DATA'!BP3,"")</f>
        <v>45.505387190000008</v>
      </c>
      <c r="BQ3" s="1">
        <f>IF(AND('GMT DATA'!BQ3&lt;&gt;"NA",'GMT DATA'!BQ3&lt;&gt;"Inf"),'GMT DATA'!BQ3,"")</f>
        <v>102.71001750000001</v>
      </c>
      <c r="BR3" s="1">
        <f>IF(AND('GMT DATA'!BR3&lt;&gt;"NA",'GMT DATA'!BR3&lt;&gt;"Inf"),'GMT DATA'!BR3-'GMT DATA'!BQ3,"")</f>
        <v>45.505387099999993</v>
      </c>
      <c r="BS3" s="1">
        <f>IF(AND('GMT DATA'!BS3&lt;&gt;"NA",'GMT DATA'!BS3&lt;&gt;"Inf"),'GMT DATA'!BT3-'GMT DATA'!BS3,"")</f>
        <v>143.90962529999996</v>
      </c>
      <c r="BT3" s="1">
        <f>IF(AND('GMT DATA'!BT3&lt;&gt;"NA",'GMT DATA'!BT3&lt;&gt;"Inf"),'GMT DATA'!BT3,"")</f>
        <v>-385.48632839999999</v>
      </c>
      <c r="BU3" s="1">
        <f>IF(AND('GMT DATA'!BU3&lt;&gt;"NA",'GMT DATA'!BU3&lt;&gt;"Inf"),'GMT DATA'!BU3-'GMT DATA'!BT3,"")</f>
        <v>143.90962539999998</v>
      </c>
      <c r="BV3" s="1">
        <f>IF(AND('GMT DATA'!BV3&lt;&gt;"NA",'GMT DATA'!BV3&lt;&gt;"Inf"),'GMT DATA'!BW3-'GMT DATA'!BV3,"")</f>
        <v>113.60075140000001</v>
      </c>
      <c r="BW3" s="1">
        <f>IF(AND('GMT DATA'!BW3&lt;&gt;"NA",'GMT DATA'!BW3&lt;&gt;"Inf"),'GMT DATA'!BW3,"")</f>
        <v>310.61568310000001</v>
      </c>
      <c r="BX3" s="1">
        <f>IF(AND('GMT DATA'!BX3&lt;&gt;"NA",'GMT DATA'!BX3&lt;&gt;"Inf"),'GMT DATA'!BX3-'GMT DATA'!BW3,"")</f>
        <v>113.60075139999998</v>
      </c>
      <c r="BY3" s="4">
        <f>IF(AND('GMT DATA'!BY3&lt;&gt;"NA",'GMT DATA'!BY3&lt;&gt;"Inf"),'GMT DATA'!BZ3-'GMT DATA'!BY3,"")</f>
        <v>8.7713984000000009E-2</v>
      </c>
      <c r="BZ3" s="4">
        <f>IF(AND('GMT DATA'!BZ3&lt;&gt;"NA",'GMT DATA'!BZ3&lt;&gt;"Inf"),'GMT DATA'!BZ3,"")</f>
        <v>0.11781923800000001</v>
      </c>
      <c r="CA3" s="4">
        <f>IF(AND('GMT DATA'!CA3&lt;&gt;"NA",'GMT DATA'!CA3&lt;&gt;"Inf"),'GMT DATA'!CA3-'GMT DATA'!BZ3,"")</f>
        <v>8.7713982999999981E-2</v>
      </c>
      <c r="CB3" s="4">
        <f>IF(AND('GMT DATA'!CB3&lt;&gt;"NA",'GMT DATA'!CB3&lt;&gt;"Inf"),'GMT DATA'!CC3-'GMT DATA'!CB3,"")</f>
        <v>0.133575689</v>
      </c>
      <c r="CC3" s="4">
        <f>IF(AND('GMT DATA'!CC3&lt;&gt;"NA",'GMT DATA'!CC3&lt;&gt;"Inf"),'GMT DATA'!CC3,"")</f>
        <v>5.1677134E-2</v>
      </c>
      <c r="CD3" s="4">
        <f>IF(AND('GMT DATA'!CD3&lt;&gt;"NA",'GMT DATA'!CD3&lt;&gt;"Inf"),'GMT DATA'!CD3-'GMT DATA'!CC3,"")</f>
        <v>0.13357568800000003</v>
      </c>
      <c r="CE3" s="4">
        <f>IF(AND('GMT DATA'!CE3&lt;&gt;"NA",'GMT DATA'!CE3&lt;&gt;"Inf"),'GMT DATA'!CF3-'GMT DATA'!CE3,"")</f>
        <v>0.126825731</v>
      </c>
      <c r="CF3" s="4">
        <f>IF(AND('GMT DATA'!CF3&lt;&gt;"NA",'GMT DATA'!CF3&lt;&gt;"Inf"),'GMT DATA'!CF3,"")</f>
        <v>3.1549342000000001E-2</v>
      </c>
      <c r="CG3" s="4">
        <f>IF(AND('GMT DATA'!CG3&lt;&gt;"NA",'GMT DATA'!CG3&lt;&gt;"Inf"),'GMT DATA'!CG3-'GMT DATA'!CF3,"")</f>
        <v>0.126825731</v>
      </c>
      <c r="CH3" s="1">
        <f>IF(AND('GMT DATA'!CH3&lt;&gt;"NA",'GMT DATA'!CH3&lt;&gt;"Inf"),'GMT DATA'!CI3-'GMT DATA'!CH3,"")</f>
        <v>6.6188039740000004</v>
      </c>
      <c r="CI3" s="1">
        <f>IF(AND('GMT DATA'!CI3&lt;&gt;"NA",'GMT DATA'!CI3&lt;&gt;"Inf"),'GMT DATA'!CI3,"")</f>
        <v>3.569457028</v>
      </c>
      <c r="CJ3" s="1">
        <f>IF(AND('GMT DATA'!CJ3&lt;&gt;"NA",'GMT DATA'!CJ3&lt;&gt;"Inf"),'GMT DATA'!CJ3-'GMT DATA'!CI3,"")</f>
        <v>6.6188039720000003</v>
      </c>
      <c r="CK3" s="1">
        <f>IF(AND('GMT DATA'!CK3&lt;&gt;"NA",'GMT DATA'!CK3&lt;&gt;"Inf"),'GMT DATA'!CL3-'GMT DATA'!CK3,"")</f>
        <v>2.9173057040000003</v>
      </c>
      <c r="CL3" s="1">
        <f>IF(AND('GMT DATA'!CL3&lt;&gt;"NA",'GMT DATA'!CL3&lt;&gt;"Inf"),'GMT DATA'!CL3,"")</f>
        <v>-1.677857143</v>
      </c>
      <c r="CM3" s="1">
        <f>IF(AND('GMT DATA'!CM3&lt;&gt;"NA",'GMT DATA'!CM3&lt;&gt;"Inf"),'GMT DATA'!CM3-'GMT DATA'!CL3,"")</f>
        <v>2.917305705</v>
      </c>
      <c r="CN3" s="1">
        <f>IF(AND('GMT DATA'!CN3&lt;&gt;"NA",'GMT DATA'!CN3&lt;&gt;"Inf"),'GMT DATA'!CO3-'GMT DATA'!CN3,"")</f>
        <v>2.792783172</v>
      </c>
      <c r="CO3" s="1">
        <f>IF(AND('GMT DATA'!CO3&lt;&gt;"NA",'GMT DATA'!CO3&lt;&gt;"Inf"),'GMT DATA'!CO3,"")</f>
        <v>5.7857143E-2</v>
      </c>
      <c r="CP3" s="1">
        <f>IF(AND('GMT DATA'!CP3&lt;&gt;"NA",'GMT DATA'!CP3&lt;&gt;"Inf"),'GMT DATA'!CP3-'GMT DATA'!CO3,"")</f>
        <v>2.792783172</v>
      </c>
      <c r="CQ3" s="1">
        <f>IF(AND('GMT DATA'!CQ3&lt;&gt;"NA",'GMT DATA'!CQ3&lt;&gt;"Inf"),'GMT DATA'!CR3-'GMT DATA'!CQ3,"")</f>
        <v>4.7017726129999993</v>
      </c>
      <c r="CR3" s="1">
        <f>IF(AND('GMT DATA'!CR3&lt;&gt;"NA",'GMT DATA'!CR3&lt;&gt;"Inf"),'GMT DATA'!CR3,"")</f>
        <v>1.6133333329999999</v>
      </c>
      <c r="CS3" s="1">
        <f>IF(AND('GMT DATA'!CS3&lt;&gt;"NA",'GMT DATA'!CS3&lt;&gt;"Inf"),'GMT DATA'!CS3-'GMT DATA'!CR3,"")</f>
        <v>4.7017726140000002</v>
      </c>
      <c r="CT3" s="1">
        <f>IF(AND('GMT DATA'!CT3&lt;&gt;"NA",'GMT DATA'!CT3&lt;&gt;"Inf"),'GMT DATA'!CU3-'GMT DATA'!CT3,"")</f>
        <v>0.47524191199999999</v>
      </c>
      <c r="CU3" s="1">
        <f>IF(AND('GMT DATA'!CU3&lt;&gt;"NA",'GMT DATA'!CU3&lt;&gt;"Inf"),'GMT DATA'!CU3,"")</f>
        <v>0.248095238</v>
      </c>
      <c r="CV3" s="1">
        <f>IF(AND('GMT DATA'!CV3&lt;&gt;"NA",'GMT DATA'!CV3&lt;&gt;"Inf"),'GMT DATA'!CV3-'GMT DATA'!CU3,"")</f>
        <v>0.47524191199999999</v>
      </c>
      <c r="CW3" s="1">
        <f>IF(AND('GMT DATA'!CW3&lt;&gt;"NA",'GMT DATA'!CW3&lt;&gt;"Inf"),'GMT DATA'!CX3-'GMT DATA'!CW3,"")</f>
        <v>0.104404847</v>
      </c>
      <c r="CX3" s="1">
        <f>IF(AND('GMT DATA'!CX3&lt;&gt;"NA",'GMT DATA'!CX3&lt;&gt;"Inf"),'GMT DATA'!CX3,"")</f>
        <v>-0.13135919800000001</v>
      </c>
      <c r="CY3" s="1">
        <f>IF(AND('GMT DATA'!CY3&lt;&gt;"NA",'GMT DATA'!CY3&lt;&gt;"Inf"),'GMT DATA'!CY3-'GMT DATA'!CX3,"")</f>
        <v>0.10440484700000001</v>
      </c>
      <c r="CZ3" s="1">
        <f>IF(AND('GMT DATA'!CZ3&lt;&gt;"NA",'GMT DATA'!CZ3&lt;&gt;"Inf"),'GMT DATA'!DA3-'GMT DATA'!CZ3,"")</f>
        <v>2.6298383350000001</v>
      </c>
      <c r="DA3" s="1">
        <f>IF(AND('GMT DATA'!DA3&lt;&gt;"NA",'GMT DATA'!DA3&lt;&gt;"Inf"),'GMT DATA'!DA3,"")</f>
        <v>0.435420223</v>
      </c>
      <c r="DB3" s="1">
        <f>IF(AND('GMT DATA'!DB3&lt;&gt;"NA",'GMT DATA'!DB3&lt;&gt;"Inf"),'GMT DATA'!DB3-'GMT DATA'!DA3,"")</f>
        <v>2.6298383360000002</v>
      </c>
      <c r="DC3" s="1">
        <f>IF(AND('GMT DATA'!DC3&lt;&gt;"NA",'GMT DATA'!DC3&lt;&gt;"Inf"),'GMT DATA'!DD3-'GMT DATA'!DC3,"")</f>
        <v>14.986484620999999</v>
      </c>
      <c r="DD3" s="1">
        <f>IF(AND('GMT DATA'!DD3&lt;&gt;"NA",'GMT DATA'!DD3&lt;&gt;"Inf"),'GMT DATA'!DD3,"")</f>
        <v>5.0917345779999996</v>
      </c>
      <c r="DE3" s="1">
        <f>IF(AND('GMT DATA'!DE3&lt;&gt;"NA",'GMT DATA'!DE3&lt;&gt;"Inf"),'GMT DATA'!DE3-'GMT DATA'!DD3,"")</f>
        <v>14.986484621999999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1.0938067079999998</v>
      </c>
      <c r="C4" s="1">
        <f>IF(AND('GMT DATA'!C4&lt;&gt;"NA",'GMT DATA'!C4&lt;&gt;"Inf"),'GMT DATA'!C4,"")</f>
        <v>2.0024362519999999</v>
      </c>
      <c r="D4" s="1">
        <f>IF(AND('GMT DATA'!D4&lt;&gt;"NA",'GMT DATA'!D4&lt;&gt;"Inf"),'GMT DATA'!D4-'GMT DATA'!C4,"")</f>
        <v>1.0938067080000002</v>
      </c>
      <c r="E4" s="1">
        <f>IF(AND('GMT DATA'!E4&lt;&gt;"NA",'GMT DATA'!E4&lt;&gt;"Inf"),'GMT DATA'!F4-'GMT DATA'!E4,"")</f>
        <v>0.7027695690000002</v>
      </c>
      <c r="F4" s="1">
        <f>IF(AND('GMT DATA'!F4&lt;&gt;"NA",'GMT DATA'!F4&lt;&gt;"Inf"),'GMT DATA'!F4,"")</f>
        <v>2.0510701020000002</v>
      </c>
      <c r="G4" s="1">
        <f>IF(AND('GMT DATA'!G4&lt;&gt;"NA",'GMT DATA'!G4&lt;&gt;"Inf"),'GMT DATA'!G4-'GMT DATA'!F4,"")</f>
        <v>0.70276956999999962</v>
      </c>
      <c r="H4" s="1">
        <f>IF(AND('GMT DATA'!H4&lt;&gt;"NA",'GMT DATA'!H4&lt;&gt;"Inf"),'GMT DATA'!I4-'GMT DATA'!H4,"")</f>
        <v>0.58947602100000007</v>
      </c>
      <c r="I4" s="1">
        <f>IF(AND('GMT DATA'!I4&lt;&gt;"NA",'GMT DATA'!I4&lt;&gt;"Inf"),'GMT DATA'!I4,"")</f>
        <v>1.9310796530000001</v>
      </c>
      <c r="J4" s="1">
        <f>IF(AND('GMT DATA'!J4&lt;&gt;"NA",'GMT DATA'!J4&lt;&gt;"Inf"),'GMT DATA'!J4-'GMT DATA'!I4,"")</f>
        <v>0.58947602200000015</v>
      </c>
      <c r="K4" s="1">
        <f>IF(AND('GMT DATA'!K4&lt;&gt;"NA",'GMT DATA'!K4&lt;&gt;"Inf"),'GMT DATA'!L4-'GMT DATA'!K4,"")</f>
        <v>1.2443993309999999</v>
      </c>
      <c r="L4" s="1">
        <f>IF(AND('GMT DATA'!L4&lt;&gt;"NA",'GMT DATA'!L4&lt;&gt;"Inf"),'GMT DATA'!L4,"")</f>
        <v>1.9731138699999999</v>
      </c>
      <c r="M4" s="1">
        <f>IF(AND('GMT DATA'!M4&lt;&gt;"NA",'GMT DATA'!M4&lt;&gt;"Inf"),'GMT DATA'!M4-'GMT DATA'!L4,"")</f>
        <v>1.2443993310000001</v>
      </c>
      <c r="N4" s="1">
        <f>IF(AND('GMT DATA'!N4&lt;&gt;"NA",'GMT DATA'!N4&lt;&gt;"Inf"),'GMT DATA'!O4-'GMT DATA'!N4,"")</f>
        <v>0.83648291200000013</v>
      </c>
      <c r="O4" s="1">
        <f>IF(AND('GMT DATA'!O4&lt;&gt;"NA",'GMT DATA'!O4&lt;&gt;"Inf"),'GMT DATA'!O4,"")</f>
        <v>2.0558767790000001</v>
      </c>
      <c r="P4" s="1">
        <f>IF(AND('GMT DATA'!P4&lt;&gt;"NA",'GMT DATA'!P4&lt;&gt;"Inf"),'GMT DATA'!P4-'GMT DATA'!O4,"")</f>
        <v>0.83648291199999969</v>
      </c>
      <c r="Q4" s="1">
        <f>IF(AND('GMT DATA'!Q4&lt;&gt;"NA",'GMT DATA'!Q4&lt;&gt;"Inf"),'GMT DATA'!R4-'GMT DATA'!Q4,"")</f>
        <v>2.4530513630000002</v>
      </c>
      <c r="R4" s="1">
        <f>IF(AND('GMT DATA'!R4&lt;&gt;"NA",'GMT DATA'!R4&lt;&gt;"Inf"),'GMT DATA'!R4,"")</f>
        <v>3.6938951100000001</v>
      </c>
      <c r="S4" s="1">
        <f>IF(AND('GMT DATA'!S4&lt;&gt;"NA",'GMT DATA'!S4&lt;&gt;"Inf"),'GMT DATA'!S4-'GMT DATA'!R4,"")</f>
        <v>2.4530513619999996</v>
      </c>
      <c r="T4" s="1">
        <f>IF(AND('GMT DATA'!T4&lt;&gt;"NA",'GMT DATA'!T4&lt;&gt;"Inf"),'GMT DATA'!U4-'GMT DATA'!T4,"")</f>
        <v>1.1589213889999999</v>
      </c>
      <c r="U4" s="1">
        <f>IF(AND('GMT DATA'!U4&lt;&gt;"NA",'GMT DATA'!U4&lt;&gt;"Inf"),'GMT DATA'!U4,"")</f>
        <v>2.4281058469999999</v>
      </c>
      <c r="V4" s="1">
        <f>IF(AND('GMT DATA'!V4&lt;&gt;"NA",'GMT DATA'!V4&lt;&gt;"Inf"),'GMT DATA'!V4-'GMT DATA'!U4,"")</f>
        <v>1.158921388</v>
      </c>
      <c r="W4" s="1">
        <f>IF(AND('GMT DATA'!W4&lt;&gt;"NA",'GMT DATA'!W4&lt;&gt;"Inf"),'GMT DATA'!X4-'GMT DATA'!W4,"")</f>
        <v>7.7592148900000009</v>
      </c>
      <c r="X4" s="1">
        <f>IF(AND('GMT DATA'!X4&lt;&gt;"NA",'GMT DATA'!X4&lt;&gt;"Inf"),'GMT DATA'!X4,"")</f>
        <v>20.105238100000001</v>
      </c>
      <c r="Y4" s="1">
        <f>IF(AND('GMT DATA'!Y4&lt;&gt;"NA",'GMT DATA'!Y4&lt;&gt;"Inf"),'GMT DATA'!Y4-'GMT DATA'!X4,"")</f>
        <v>7.7592148799999983</v>
      </c>
      <c r="Z4" s="1">
        <f>IF(AND('GMT DATA'!Z4&lt;&gt;"NA",'GMT DATA'!Z4&lt;&gt;"Inf"),'GMT DATA'!AA4-'GMT DATA'!Z4,"")</f>
        <v>6.6291291189999999</v>
      </c>
      <c r="AA4" s="1">
        <f>IF(AND('GMT DATA'!AA4&lt;&gt;"NA",'GMT DATA'!AA4&lt;&gt;"Inf"),'GMT DATA'!AA4,"")</f>
        <v>13.54190476</v>
      </c>
      <c r="AB4" s="1">
        <f>IF(AND('GMT DATA'!AB4&lt;&gt;"NA",'GMT DATA'!AB4&lt;&gt;"Inf"),'GMT DATA'!AB4-'GMT DATA'!AA4,"")</f>
        <v>6.62912912</v>
      </c>
      <c r="AC4" s="1">
        <f>IF(AND('GMT DATA'!AC4&lt;&gt;"NA",'GMT DATA'!AC4&lt;&gt;"Inf"),'GMT DATA'!AD4-'GMT DATA'!AC4,"")</f>
        <v>5.1705731400000019</v>
      </c>
      <c r="AD4" s="1">
        <f>IF(AND('GMT DATA'!AD4&lt;&gt;"NA",'GMT DATA'!AD4&lt;&gt;"Inf"),'GMT DATA'!AD4,"")</f>
        <v>-20.534285709999999</v>
      </c>
      <c r="AE4" s="1">
        <f>IF(AND('GMT DATA'!AE4&lt;&gt;"NA",'GMT DATA'!AE4&lt;&gt;"Inf"),'GMT DATA'!AE4-'GMT DATA'!AD4,"")</f>
        <v>5.1705731399999983</v>
      </c>
      <c r="AF4" s="1">
        <f>IF(AND('GMT DATA'!AF4&lt;&gt;"NA",'GMT DATA'!AF4&lt;&gt;"Inf"),'GMT DATA'!AG4-'GMT DATA'!AF4,"")</f>
        <v>2.0514255430000001</v>
      </c>
      <c r="AG4" s="1">
        <f>MAX(IF(AND('GMT DATA'!AG4&lt;&gt;"NA",'GMT DATA'!AG4&lt;&gt;"Inf"),'GMT DATA'!AG4,""),-AG$2)</f>
        <v>-3.1821428570000001</v>
      </c>
      <c r="AH4" s="1">
        <f>MAX(0,MIN(IF(AND('GMT DATA'!AH4&lt;&gt;"NA",'GMT DATA'!AH4&lt;&gt;"Inf"),'GMT DATA'!AH4-'GMT DATA'!AG4,""),AG4+AG$2))</f>
        <v>1.1845238099999995</v>
      </c>
      <c r="AI4" s="1">
        <f>IF(AND('GMT DATA'!AI4&lt;&gt;"NA",'GMT DATA'!AI4&lt;&gt;"Inf"),'GMT DATA'!AJ4-'GMT DATA'!AI4,"")</f>
        <v>3.7537421279999998</v>
      </c>
      <c r="AJ4" s="1">
        <f>IF(AND('GMT DATA'!AJ4&lt;&gt;"NA",'GMT DATA'!AJ4&lt;&gt;"Inf"),'GMT DATA'!AJ4,"")</f>
        <v>8.3121428569999996</v>
      </c>
      <c r="AK4" s="1">
        <f>IF(AND('GMT DATA'!AK4&lt;&gt;"NA",'GMT DATA'!AK4&lt;&gt;"Inf"),'GMT DATA'!AK4-'GMT DATA'!AJ4,"")</f>
        <v>3.7537421230000003</v>
      </c>
      <c r="AL4" s="1">
        <f>IF(AND('GMT DATA'!AL4&lt;&gt;"NA",'GMT DATA'!AL4&lt;&gt;"Inf"),'GMT DATA'!AM4-'GMT DATA'!AL4,"")</f>
        <v>4.3910101050000012</v>
      </c>
      <c r="AM4" s="1">
        <f>IF(AND('GMT DATA'!AM4&lt;&gt;"NA",'GMT DATA'!AM4&lt;&gt;"Inf"),'GMT DATA'!AM4,"")</f>
        <v>-9.1302380949999993</v>
      </c>
      <c r="AN4" s="1">
        <f>IF(AND('GMT DATA'!AN4&lt;&gt;"NA",'GMT DATA'!AN4&lt;&gt;"Inf"),'GMT DATA'!AN4-'GMT DATA'!AM4,"")</f>
        <v>4.3910101049999994</v>
      </c>
      <c r="AO4" s="1">
        <f>IF(AND('GMT DATA'!AO4&lt;&gt;"NA",'GMT DATA'!AO4&lt;&gt;"Inf"),'GMT DATA'!AP4-'GMT DATA'!AO4,"")</f>
        <v>5.9253585900000001</v>
      </c>
      <c r="AP4" s="1">
        <f>IF(AND('GMT DATA'!AP4&lt;&gt;"NA",'GMT DATA'!AP4&lt;&gt;"Inf"),'GMT DATA'!AP4,"")</f>
        <v>17.44238095</v>
      </c>
      <c r="AQ4" s="1">
        <f>IF(AND('GMT DATA'!AQ4&lt;&gt;"NA",'GMT DATA'!AQ4&lt;&gt;"Inf"),'GMT DATA'!AQ4-'GMT DATA'!AP4,"")</f>
        <v>5.9253585899999983</v>
      </c>
      <c r="AR4" s="1">
        <f>IF(AND('GMT DATA'!AR4&lt;&gt;"NA",'GMT DATA'!AR4&lt;&gt;"Inf"),'GMT DATA'!AS4-'GMT DATA'!AR4,"")</f>
        <v>6.4139671599999986</v>
      </c>
      <c r="AS4" s="1">
        <f>IF(AND('GMT DATA'!AS4&lt;&gt;"NA",'GMT DATA'!AS4&lt;&gt;"Inf"),'GMT DATA'!AS4,"")</f>
        <v>-12.60714286</v>
      </c>
      <c r="AT4" s="1">
        <f>IF(AND('GMT DATA'!AT4&lt;&gt;"NA",'GMT DATA'!AT4&lt;&gt;"Inf"),'GMT DATA'!AT4-'GMT DATA'!AS4,"")</f>
        <v>6.4139671699999994</v>
      </c>
      <c r="AU4" s="1">
        <f>IF(AND('GMT DATA'!AU4&lt;&gt;"NA",'GMT DATA'!AU4&lt;&gt;"Inf"),'GMT DATA'!AV4-'GMT DATA'!AU4,"")</f>
        <v>4.1170261460000006</v>
      </c>
      <c r="AV4" s="1">
        <f>IF(AND('GMT DATA'!AV4&lt;&gt;"NA",'GMT DATA'!AV4&lt;&gt;"Inf"),'GMT DATA'!AV4,"")</f>
        <v>7.1838095239999999</v>
      </c>
      <c r="AW4" s="1">
        <f>IF(AND('GMT DATA'!AW4&lt;&gt;"NA",'GMT DATA'!AW4&lt;&gt;"Inf"),'GMT DATA'!AW4-'GMT DATA'!AV4,"")</f>
        <v>4.1170261459999997</v>
      </c>
      <c r="AX4" s="1">
        <f>IF(AND('GMT DATA'!AX4&lt;&gt;"NA",'GMT DATA'!AX4&lt;&gt;"Inf"),'GMT DATA'!AY4-'GMT DATA'!AX4,"")</f>
        <v>7.5644145399999996</v>
      </c>
      <c r="AY4" s="1">
        <f>IF(AND('GMT DATA'!AY4&lt;&gt;"NA",'GMT DATA'!AY4&lt;&gt;"Inf"),'GMT DATA'!AY4,"")</f>
        <v>19.79095238</v>
      </c>
      <c r="AZ4" s="1">
        <f>IF(AND('GMT DATA'!AZ4&lt;&gt;"NA",'GMT DATA'!AZ4&lt;&gt;"Inf"),'GMT DATA'!AZ4-'GMT DATA'!AY4,"")</f>
        <v>7.5644145400000014</v>
      </c>
      <c r="BA4" s="1">
        <f>IF(AND('GMT DATA'!BA4&lt;&gt;"NA",'GMT DATA'!BA4&lt;&gt;"Inf"),'GMT DATA'!BB4-'GMT DATA'!BA4,"")</f>
        <v>144.05246790000001</v>
      </c>
      <c r="BB4" s="1">
        <f>IF(AND('GMT DATA'!BB4&lt;&gt;"NA",'GMT DATA'!BB4&lt;&gt;"Inf"),'GMT DATA'!BB4,"")</f>
        <v>473.65469300000001</v>
      </c>
      <c r="BC4" s="1">
        <f>IF(AND('GMT DATA'!BC4&lt;&gt;"NA",'GMT DATA'!BC4&lt;&gt;"Inf"),'GMT DATA'!BC4-'GMT DATA'!BB4,"")</f>
        <v>144.05246800000003</v>
      </c>
      <c r="BD4" s="1">
        <f>IF(AND('GMT DATA'!BD4&lt;&gt;"NA",'GMT DATA'!BD4&lt;&gt;"Inf"),'GMT DATA'!BE4-'GMT DATA'!BD4,"")</f>
        <v>122.483116</v>
      </c>
      <c r="BE4" s="1">
        <f>IF(AND('GMT DATA'!BE4&lt;&gt;"NA",'GMT DATA'!BE4&lt;&gt;"Inf"),'GMT DATA'!BE4,"")</f>
        <v>383.67778440000001</v>
      </c>
      <c r="BF4" s="1">
        <f>IF(AND('GMT DATA'!BF4&lt;&gt;"NA",'GMT DATA'!BF4&lt;&gt;"Inf"),'GMT DATA'!BF4-'GMT DATA'!BE4,"")</f>
        <v>122.48311610000002</v>
      </c>
      <c r="BG4" s="1">
        <f>IF(AND('GMT DATA'!BG4&lt;&gt;"NA",'GMT DATA'!BG4&lt;&gt;"Inf"),'GMT DATA'!BH4-'GMT DATA'!BG4,"")</f>
        <v>117.68795409999998</v>
      </c>
      <c r="BH4" s="1">
        <f>IF(AND('GMT DATA'!BH4&lt;&gt;"NA",'GMT DATA'!BH4&lt;&gt;"Inf"),'GMT DATA'!BH4,"")</f>
        <v>365.19920459999997</v>
      </c>
      <c r="BI4" s="1">
        <f>IF(AND('GMT DATA'!BI4&lt;&gt;"NA",'GMT DATA'!BI4&lt;&gt;"Inf"),'GMT DATA'!BI4-'GMT DATA'!BH4,"")</f>
        <v>117.68795400000005</v>
      </c>
      <c r="BJ4" s="1">
        <f>IF(AND('GMT DATA'!BJ4&lt;&gt;"NA",'GMT DATA'!BJ4&lt;&gt;"Inf"),'GMT DATA'!BK4-'GMT DATA'!BJ4,"")</f>
        <v>112.81052600000001</v>
      </c>
      <c r="BK4" s="1">
        <f>IF(AND('GMT DATA'!BK4&lt;&gt;"NA",'GMT DATA'!BK4&lt;&gt;"Inf"),'GMT DATA'!BK4,"")</f>
        <v>346.92390890000001</v>
      </c>
      <c r="BL4" s="1">
        <f>IF(AND('GMT DATA'!BL4&lt;&gt;"NA",'GMT DATA'!BL4&lt;&gt;"Inf"),'GMT DATA'!BL4-'GMT DATA'!BK4,"")</f>
        <v>112.8105261</v>
      </c>
      <c r="BM4" s="1">
        <f>IF(AND('GMT DATA'!BM4&lt;&gt;"NA",'GMT DATA'!BM4&lt;&gt;"Inf"),'GMT DATA'!BN4-'GMT DATA'!BM4,"")</f>
        <v>98.788437899999963</v>
      </c>
      <c r="BN4" s="1">
        <f>IF(AND('GMT DATA'!BN4&lt;&gt;"NA",'GMT DATA'!BN4&lt;&gt;"Inf"),'GMT DATA'!BN4,"")</f>
        <v>292.89026159999997</v>
      </c>
      <c r="BO4" s="1">
        <f>IF(AND('GMT DATA'!BO4&lt;&gt;"NA",'GMT DATA'!BO4&lt;&gt;"Inf"),'GMT DATA'!BO4-'GMT DATA'!BN4,"")</f>
        <v>98.788437900000019</v>
      </c>
      <c r="BP4" s="1">
        <f>IF(AND('GMT DATA'!BP4&lt;&gt;"NA",'GMT DATA'!BP4&lt;&gt;"Inf"),'GMT DATA'!BQ4-'GMT DATA'!BP4,"")</f>
        <v>73.933397200000016</v>
      </c>
      <c r="BQ4" s="1">
        <f>IF(AND('GMT DATA'!BQ4&lt;&gt;"NA",'GMT DATA'!BQ4&lt;&gt;"Inf"),'GMT DATA'!BQ4,"")</f>
        <v>190.47951990000001</v>
      </c>
      <c r="BR4" s="1">
        <f>IF(AND('GMT DATA'!BR4&lt;&gt;"NA",'GMT DATA'!BR4&lt;&gt;"Inf"),'GMT DATA'!BR4-'GMT DATA'!BQ4,"")</f>
        <v>73.933397200000002</v>
      </c>
      <c r="BS4" s="1">
        <f>IF(AND('GMT DATA'!BS4&lt;&gt;"NA",'GMT DATA'!BS4&lt;&gt;"Inf"),'GMT DATA'!BT4-'GMT DATA'!BS4,"")</f>
        <v>198.74964160000002</v>
      </c>
      <c r="BT4" s="1">
        <f>IF(AND('GMT DATA'!BT4&lt;&gt;"NA",'GMT DATA'!BT4&lt;&gt;"Inf"),'GMT DATA'!BT4,"")</f>
        <v>-583.38851750000003</v>
      </c>
      <c r="BU4" s="1">
        <f>IF(AND('GMT DATA'!BU4&lt;&gt;"NA",'GMT DATA'!BU4&lt;&gt;"Inf"),'GMT DATA'!BU4-'GMT DATA'!BT4,"")</f>
        <v>198.74964160000002</v>
      </c>
      <c r="BV4" s="1">
        <f>IF(AND('GMT DATA'!BV4&lt;&gt;"NA",'GMT DATA'!BV4&lt;&gt;"Inf"),'GMT DATA'!BW4-'GMT DATA'!BV4,"")</f>
        <v>146.10420890000006</v>
      </c>
      <c r="BW4" s="1">
        <f>IF(AND('GMT DATA'!BW4&lt;&gt;"NA",'GMT DATA'!BW4&lt;&gt;"Inf"),'GMT DATA'!BW4,"")</f>
        <v>517.39956340000003</v>
      </c>
      <c r="BX4" s="1">
        <f>IF(AND('GMT DATA'!BX4&lt;&gt;"NA",'GMT DATA'!BX4&lt;&gt;"Inf"),'GMT DATA'!BX4-'GMT DATA'!BW4,"")</f>
        <v>146.1042089</v>
      </c>
      <c r="BY4" s="4">
        <f>IF(AND('GMT DATA'!BY4&lt;&gt;"NA",'GMT DATA'!BY4&lt;&gt;"Inf"),'GMT DATA'!BZ4-'GMT DATA'!BY4,"")</f>
        <v>0.10641036700000001</v>
      </c>
      <c r="BZ4" s="4">
        <f>IF(AND('GMT DATA'!BZ4&lt;&gt;"NA",'GMT DATA'!BZ4&lt;&gt;"Inf"),'GMT DATA'!BZ4,"")</f>
        <v>0.181687344</v>
      </c>
      <c r="CA4" s="4">
        <f>IF(AND('GMT DATA'!CA4&lt;&gt;"NA",'GMT DATA'!CA4&lt;&gt;"Inf"),'GMT DATA'!CA4-'GMT DATA'!BZ4,"")</f>
        <v>0.10641036800000001</v>
      </c>
      <c r="CB4" s="4">
        <f>IF(AND('GMT DATA'!CB4&lt;&gt;"NA",'GMT DATA'!CB4&lt;&gt;"Inf"),'GMT DATA'!CC4-'GMT DATA'!CB4,"")</f>
        <v>0.11800773099999999</v>
      </c>
      <c r="CC4" s="4">
        <f>IF(AND('GMT DATA'!CC4&lt;&gt;"NA",'GMT DATA'!CC4&lt;&gt;"Inf"),'GMT DATA'!CC4,"")</f>
        <v>9.8565086999999996E-2</v>
      </c>
      <c r="CD4" s="4">
        <f>IF(AND('GMT DATA'!CD4&lt;&gt;"NA",'GMT DATA'!CD4&lt;&gt;"Inf"),'GMT DATA'!CD4-'GMT DATA'!CC4,"")</f>
        <v>0.118007731</v>
      </c>
      <c r="CE4" s="4">
        <f>IF(AND('GMT DATA'!CE4&lt;&gt;"NA",'GMT DATA'!CE4&lt;&gt;"Inf"),'GMT DATA'!CF4-'GMT DATA'!CE4,"")</f>
        <v>0.120609993</v>
      </c>
      <c r="CF4" s="4">
        <f>IF(AND('GMT DATA'!CF4&lt;&gt;"NA",'GMT DATA'!CF4&lt;&gt;"Inf"),'GMT DATA'!CF4,"")</f>
        <v>3.8646012E-2</v>
      </c>
      <c r="CG4" s="4">
        <f>IF(AND('GMT DATA'!CG4&lt;&gt;"NA",'GMT DATA'!CG4&lt;&gt;"Inf"),'GMT DATA'!CG4-'GMT DATA'!CF4,"")</f>
        <v>0.120609993</v>
      </c>
      <c r="CH4" s="1">
        <f>IF(AND('GMT DATA'!CH4&lt;&gt;"NA",'GMT DATA'!CH4&lt;&gt;"Inf"),'GMT DATA'!CI4-'GMT DATA'!CH4,"")</f>
        <v>8.0566799480000011</v>
      </c>
      <c r="CI4" s="1">
        <f>IF(AND('GMT DATA'!CI4&lt;&gt;"NA",'GMT DATA'!CI4&lt;&gt;"Inf"),'GMT DATA'!CI4,"")</f>
        <v>7.8713856030000002</v>
      </c>
      <c r="CJ4" s="1">
        <f>IF(AND('GMT DATA'!CJ4&lt;&gt;"NA",'GMT DATA'!CJ4&lt;&gt;"Inf"),'GMT DATA'!CJ4-'GMT DATA'!CI4,"")</f>
        <v>8.0566799469999992</v>
      </c>
      <c r="CK4" s="1">
        <f>IF(AND('GMT DATA'!CK4&lt;&gt;"NA",'GMT DATA'!CK4&lt;&gt;"Inf"),'GMT DATA'!CL4-'GMT DATA'!CK4,"")</f>
        <v>3.4163616750000005</v>
      </c>
      <c r="CL4" s="1">
        <f>IF(AND('GMT DATA'!CL4&lt;&gt;"NA",'GMT DATA'!CL4&lt;&gt;"Inf"),'GMT DATA'!CL4,"")</f>
        <v>-2.9159523809999999</v>
      </c>
      <c r="CM4" s="1">
        <f>IF(AND('GMT DATA'!CM4&lt;&gt;"NA",'GMT DATA'!CM4&lt;&gt;"Inf"),'GMT DATA'!CM4-'GMT DATA'!CL4,"")</f>
        <v>3.4163616750000001</v>
      </c>
      <c r="CN4" s="1">
        <f>IF(AND('GMT DATA'!CN4&lt;&gt;"NA",'GMT DATA'!CN4&lt;&gt;"Inf"),'GMT DATA'!CO4-'GMT DATA'!CN4,"")</f>
        <v>2.9596249859999997</v>
      </c>
      <c r="CO4" s="1">
        <f>IF(AND('GMT DATA'!CO4&lt;&gt;"NA",'GMT DATA'!CO4&lt;&gt;"Inf"),'GMT DATA'!CO4,"")</f>
        <v>0.698333333</v>
      </c>
      <c r="CP4" s="1">
        <f>IF(AND('GMT DATA'!CP4&lt;&gt;"NA",'GMT DATA'!CP4&lt;&gt;"Inf"),'GMT DATA'!CP4-'GMT DATA'!CO4,"")</f>
        <v>2.9596249860000001</v>
      </c>
      <c r="CQ4" s="1">
        <f>IF(AND('GMT DATA'!CQ4&lt;&gt;"NA",'GMT DATA'!CQ4&lt;&gt;"Inf"),'GMT DATA'!CR4-'GMT DATA'!CQ4,"")</f>
        <v>5.2723033370000003</v>
      </c>
      <c r="CR4" s="1">
        <f>IF(AND('GMT DATA'!CR4&lt;&gt;"NA",'GMT DATA'!CR4&lt;&gt;"Inf"),'GMT DATA'!CR4,"")</f>
        <v>2.2942857139999999</v>
      </c>
      <c r="CS4" s="1">
        <f>IF(AND('GMT DATA'!CS4&lt;&gt;"NA",'GMT DATA'!CS4&lt;&gt;"Inf"),'GMT DATA'!CS4-'GMT DATA'!CR4,"")</f>
        <v>5.2723033380000004</v>
      </c>
      <c r="CT4" s="1">
        <f>IF(AND('GMT DATA'!CT4&lt;&gt;"NA",'GMT DATA'!CT4&lt;&gt;"Inf"),'GMT DATA'!CU4-'GMT DATA'!CT4,"")</f>
        <v>0.57552396299999997</v>
      </c>
      <c r="CU4" s="1">
        <f>IF(AND('GMT DATA'!CU4&lt;&gt;"NA",'GMT DATA'!CU4&lt;&gt;"Inf"),'GMT DATA'!CU4,"")</f>
        <v>0.495714286</v>
      </c>
      <c r="CV4" s="1">
        <f>IF(AND('GMT DATA'!CV4&lt;&gt;"NA",'GMT DATA'!CV4&lt;&gt;"Inf"),'GMT DATA'!CV4-'GMT DATA'!CU4,"")</f>
        <v>0.575523962</v>
      </c>
      <c r="CW4" s="1">
        <f>IF(AND('GMT DATA'!CW4&lt;&gt;"NA",'GMT DATA'!CW4&lt;&gt;"Inf"),'GMT DATA'!CX4-'GMT DATA'!CW4,"")</f>
        <v>0.11220368199999997</v>
      </c>
      <c r="CX4" s="1">
        <f>IF(AND('GMT DATA'!CX4&lt;&gt;"NA",'GMT DATA'!CX4&lt;&gt;"Inf"),'GMT DATA'!CX4,"")</f>
        <v>-0.13988752500000001</v>
      </c>
      <c r="CY4" s="1">
        <f>IF(AND('GMT DATA'!CY4&lt;&gt;"NA",'GMT DATA'!CY4&lt;&gt;"Inf"),'GMT DATA'!CY4-'GMT DATA'!CX4,"")</f>
        <v>0.11220368200000001</v>
      </c>
      <c r="CZ4" s="1">
        <f>IF(AND('GMT DATA'!CZ4&lt;&gt;"NA",'GMT DATA'!CZ4&lt;&gt;"Inf"),'GMT DATA'!DA4-'GMT DATA'!CZ4,"")</f>
        <v>3.3956231670000001</v>
      </c>
      <c r="DA4" s="1">
        <f>IF(AND('GMT DATA'!DA4&lt;&gt;"NA",'GMT DATA'!DA4&lt;&gt;"Inf"),'GMT DATA'!DA4,"")</f>
        <v>1.173680624</v>
      </c>
      <c r="DB4" s="1">
        <f>IF(AND('GMT DATA'!DB4&lt;&gt;"NA",'GMT DATA'!DB4&lt;&gt;"Inf"),'GMT DATA'!DB4-'GMT DATA'!DA4,"")</f>
        <v>3.3956231680000002</v>
      </c>
      <c r="DC4" s="1">
        <f>IF(AND('GMT DATA'!DC4&lt;&gt;"NA",'GMT DATA'!DC4&lt;&gt;"Inf"),'GMT DATA'!DD4-'GMT DATA'!DC4,"")</f>
        <v>15.149251824</v>
      </c>
      <c r="DD4" s="1">
        <f>IF(AND('GMT DATA'!DD4&lt;&gt;"NA",'GMT DATA'!DD4&lt;&gt;"Inf"),'GMT DATA'!DD4,"")</f>
        <v>8.3390585500000007</v>
      </c>
      <c r="DE4" s="1">
        <f>IF(AND('GMT DATA'!DE4&lt;&gt;"NA",'GMT DATA'!DE4&lt;&gt;"Inf"),'GMT DATA'!DE4-'GMT DATA'!DD4,"")</f>
        <v>15.14925182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1.100295416</v>
      </c>
      <c r="C5" s="1">
        <f>IF(AND('GMT DATA'!C5&lt;&gt;"NA",'GMT DATA'!C5&lt;&gt;"Inf"),'GMT DATA'!C5,"")</f>
        <v>3.0450092390000001</v>
      </c>
      <c r="D5" s="1">
        <f>IF(AND('GMT DATA'!D5&lt;&gt;"NA",'GMT DATA'!D5&lt;&gt;"Inf"),'GMT DATA'!D5-'GMT DATA'!C5,"")</f>
        <v>1.1002954160000002</v>
      </c>
      <c r="E5" s="1">
        <f>IF(AND('GMT DATA'!E5&lt;&gt;"NA",'GMT DATA'!E5&lt;&gt;"Inf"),'GMT DATA'!F5-'GMT DATA'!E5,"")</f>
        <v>0.65739820199999999</v>
      </c>
      <c r="F5" s="1">
        <f>IF(AND('GMT DATA'!F5&lt;&gt;"NA",'GMT DATA'!F5&lt;&gt;"Inf"),'GMT DATA'!F5,"")</f>
        <v>3.0927576019999998</v>
      </c>
      <c r="G5" s="1">
        <f>IF(AND('GMT DATA'!G5&lt;&gt;"NA",'GMT DATA'!G5&lt;&gt;"Inf"),'GMT DATA'!G5-'GMT DATA'!F5,"")</f>
        <v>0.65739820199999999</v>
      </c>
      <c r="H5" s="1">
        <f>IF(AND('GMT DATA'!H5&lt;&gt;"NA",'GMT DATA'!H5&lt;&gt;"Inf"),'GMT DATA'!I5-'GMT DATA'!H5,"")</f>
        <v>0.5968996419999999</v>
      </c>
      <c r="I5" s="1">
        <f>IF(AND('GMT DATA'!I5&lt;&gt;"NA",'GMT DATA'!I5&lt;&gt;"Inf"),'GMT DATA'!I5,"")</f>
        <v>2.881682584</v>
      </c>
      <c r="J5" s="1">
        <f>IF(AND('GMT DATA'!J5&lt;&gt;"NA",'GMT DATA'!J5&lt;&gt;"Inf"),'GMT DATA'!J5-'GMT DATA'!I5,"")</f>
        <v>0.59689964299999998</v>
      </c>
      <c r="K5" s="1">
        <f>IF(AND('GMT DATA'!K5&lt;&gt;"NA",'GMT DATA'!K5&lt;&gt;"Inf"),'GMT DATA'!L5-'GMT DATA'!K5,"")</f>
        <v>1.3943806220000001</v>
      </c>
      <c r="L5" s="1">
        <f>IF(AND('GMT DATA'!L5&lt;&gt;"NA",'GMT DATA'!L5&lt;&gt;"Inf"),'GMT DATA'!L5,"")</f>
        <v>3.0481022520000001</v>
      </c>
      <c r="M5" s="1">
        <f>IF(AND('GMT DATA'!M5&lt;&gt;"NA",'GMT DATA'!M5&lt;&gt;"Inf"),'GMT DATA'!M5-'GMT DATA'!L5,"")</f>
        <v>1.3943806210000003</v>
      </c>
      <c r="N5" s="1">
        <f>IF(AND('GMT DATA'!N5&lt;&gt;"NA",'GMT DATA'!N5&lt;&gt;"Inf"),'GMT DATA'!O5-'GMT DATA'!N5,"")</f>
        <v>0.78708321300000028</v>
      </c>
      <c r="O5" s="1">
        <f>IF(AND('GMT DATA'!O5&lt;&gt;"NA",'GMT DATA'!O5&lt;&gt;"Inf"),'GMT DATA'!O5,"")</f>
        <v>3.1933564790000002</v>
      </c>
      <c r="P5" s="1">
        <f>IF(AND('GMT DATA'!P5&lt;&gt;"NA",'GMT DATA'!P5&lt;&gt;"Inf"),'GMT DATA'!P5-'GMT DATA'!O5,"")</f>
        <v>0.78708321399999992</v>
      </c>
      <c r="Q5" s="1">
        <f>IF(AND('GMT DATA'!Q5&lt;&gt;"NA",'GMT DATA'!Q5&lt;&gt;"Inf"),'GMT DATA'!R5-'GMT DATA'!Q5,"")</f>
        <v>2.4802934450000005</v>
      </c>
      <c r="R5" s="1">
        <f>IF(AND('GMT DATA'!R5&lt;&gt;"NA",'GMT DATA'!R5&lt;&gt;"Inf"),'GMT DATA'!R5,"")</f>
        <v>5.5737968550000003</v>
      </c>
      <c r="S5" s="1">
        <f>IF(AND('GMT DATA'!S5&lt;&gt;"NA",'GMT DATA'!S5&lt;&gt;"Inf"),'GMT DATA'!S5-'GMT DATA'!R5,"")</f>
        <v>2.480293445</v>
      </c>
      <c r="T5" s="1">
        <f>IF(AND('GMT DATA'!T5&lt;&gt;"NA",'GMT DATA'!T5&lt;&gt;"Inf"),'GMT DATA'!U5-'GMT DATA'!T5,"")</f>
        <v>1.0970690240000001</v>
      </c>
      <c r="U5" s="1">
        <f>IF(AND('GMT DATA'!U5&lt;&gt;"NA",'GMT DATA'!U5&lt;&gt;"Inf"),'GMT DATA'!U5,"")</f>
        <v>3.5721968899999998</v>
      </c>
      <c r="V5" s="1">
        <f>IF(AND('GMT DATA'!V5&lt;&gt;"NA",'GMT DATA'!V5&lt;&gt;"Inf"),'GMT DATA'!V5-'GMT DATA'!U5,"")</f>
        <v>1.0970690230000004</v>
      </c>
      <c r="W5" s="1">
        <f>IF(AND('GMT DATA'!W5&lt;&gt;"NA",'GMT DATA'!W5&lt;&gt;"Inf"),'GMT DATA'!X5-'GMT DATA'!W5,"")</f>
        <v>8.1548232299999981</v>
      </c>
      <c r="X5" s="1">
        <f>IF(AND('GMT DATA'!X5&lt;&gt;"NA",'GMT DATA'!X5&lt;&gt;"Inf"),'GMT DATA'!X5,"")</f>
        <v>29.7552381</v>
      </c>
      <c r="Y5" s="1">
        <f>IF(AND('GMT DATA'!Y5&lt;&gt;"NA",'GMT DATA'!Y5&lt;&gt;"Inf"),'GMT DATA'!Y5-'GMT DATA'!X5,"")</f>
        <v>8.1548232199999973</v>
      </c>
      <c r="Z5" s="1">
        <f>IF(AND('GMT DATA'!Z5&lt;&gt;"NA",'GMT DATA'!Z5&lt;&gt;"Inf"),'GMT DATA'!AA5-'GMT DATA'!Z5,"")</f>
        <v>7.4860203199999997</v>
      </c>
      <c r="AA5" s="1">
        <f>IF(AND('GMT DATA'!AA5&lt;&gt;"NA",'GMT DATA'!AA5&lt;&gt;"Inf"),'GMT DATA'!AA5,"")</f>
        <v>21.91333333</v>
      </c>
      <c r="AB5" s="1">
        <f>IF(AND('GMT DATA'!AB5&lt;&gt;"NA",'GMT DATA'!AB5&lt;&gt;"Inf"),'GMT DATA'!AB5-'GMT DATA'!AA5,"")</f>
        <v>7.4860203299999988</v>
      </c>
      <c r="AC5" s="1">
        <f>IF(AND('GMT DATA'!AC5&lt;&gt;"NA",'GMT DATA'!AC5&lt;&gt;"Inf"),'GMT DATA'!AD5-'GMT DATA'!AC5,"")</f>
        <v>6.393468280000004</v>
      </c>
      <c r="AD5" s="1">
        <f>IF(AND('GMT DATA'!AD5&lt;&gt;"NA",'GMT DATA'!AD5&lt;&gt;"Inf"),'GMT DATA'!AD5,"")</f>
        <v>-29.403333329999999</v>
      </c>
      <c r="AE5" s="1">
        <f>IF(AND('GMT DATA'!AE5&lt;&gt;"NA",'GMT DATA'!AE5&lt;&gt;"Inf"),'GMT DATA'!AE5-'GMT DATA'!AD5,"")</f>
        <v>6.3934682699999996</v>
      </c>
      <c r="AF5" s="1">
        <f>IF(AND('GMT DATA'!AF5&lt;&gt;"NA",'GMT DATA'!AF5&lt;&gt;"Inf"),'GMT DATA'!AG5-'GMT DATA'!AF5,"")</f>
        <v>2.1370441209999997</v>
      </c>
      <c r="AG5" s="1">
        <f>MAX(IF(AND('GMT DATA'!AG5&lt;&gt;"NA",'GMT DATA'!AG5&lt;&gt;"Inf"),'GMT DATA'!AG5,""),-AG$2)</f>
        <v>-4.3666666669999996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3.7616660120000001</v>
      </c>
      <c r="AJ5" s="1">
        <f>IF(AND('GMT DATA'!AJ5&lt;&gt;"NA",'GMT DATA'!AJ5&lt;&gt;"Inf"),'GMT DATA'!AJ5,"")</f>
        <v>11.51928571</v>
      </c>
      <c r="AK5" s="1">
        <f>IF(AND('GMT DATA'!AK5&lt;&gt;"NA",'GMT DATA'!AK5&lt;&gt;"Inf"),'GMT DATA'!AK5-'GMT DATA'!AJ5,"")</f>
        <v>3.7616660199999998</v>
      </c>
      <c r="AL5" s="1">
        <f>IF(AND('GMT DATA'!AL5&lt;&gt;"NA",'GMT DATA'!AL5&lt;&gt;"Inf"),'GMT DATA'!AM5-'GMT DATA'!AL5,"")</f>
        <v>4.7558475999999992</v>
      </c>
      <c r="AM5" s="1">
        <f>IF(AND('GMT DATA'!AM5&lt;&gt;"NA",'GMT DATA'!AM5&lt;&gt;"Inf"),'GMT DATA'!AM5,"")</f>
        <v>-12.67785714</v>
      </c>
      <c r="AN5" s="1">
        <f>IF(AND('GMT DATA'!AN5&lt;&gt;"NA",'GMT DATA'!AN5&lt;&gt;"Inf"),'GMT DATA'!AN5-'GMT DATA'!AM5,"")</f>
        <v>4.7558475920000003</v>
      </c>
      <c r="AO5" s="1">
        <f>IF(AND('GMT DATA'!AO5&lt;&gt;"NA",'GMT DATA'!AO5&lt;&gt;"Inf"),'GMT DATA'!AP5-'GMT DATA'!AO5,"")</f>
        <v>6.1303084099999978</v>
      </c>
      <c r="AP5" s="1">
        <f>IF(AND('GMT DATA'!AP5&lt;&gt;"NA",'GMT DATA'!AP5&lt;&gt;"Inf"),'GMT DATA'!AP5,"")</f>
        <v>24.19714286</v>
      </c>
      <c r="AQ5" s="1">
        <f>IF(AND('GMT DATA'!AQ5&lt;&gt;"NA",'GMT DATA'!AQ5&lt;&gt;"Inf"),'GMT DATA'!AQ5-'GMT DATA'!AP5,"")</f>
        <v>6.1303084100000014</v>
      </c>
      <c r="AR5" s="1">
        <f>IF(AND('GMT DATA'!AR5&lt;&gt;"NA",'GMT DATA'!AR5&lt;&gt;"Inf"),'GMT DATA'!AS5-'GMT DATA'!AR5,"")</f>
        <v>7.4428488000000002</v>
      </c>
      <c r="AS5" s="1">
        <f>IF(AND('GMT DATA'!AS5&lt;&gt;"NA",'GMT DATA'!AS5&lt;&gt;"Inf"),'GMT DATA'!AS5,"")</f>
        <v>-18.878571430000001</v>
      </c>
      <c r="AT5" s="1">
        <f>IF(AND('GMT DATA'!AT5&lt;&gt;"NA",'GMT DATA'!AT5&lt;&gt;"Inf"),'GMT DATA'!AT5-'GMT DATA'!AS5,"")</f>
        <v>7.442848810000001</v>
      </c>
      <c r="AU5" s="1">
        <f>IF(AND('GMT DATA'!AU5&lt;&gt;"NA",'GMT DATA'!AU5&lt;&gt;"Inf"),'GMT DATA'!AV5-'GMT DATA'!AU5,"")</f>
        <v>4.2686271439999999</v>
      </c>
      <c r="AV5" s="1">
        <f>IF(AND('GMT DATA'!AV5&lt;&gt;"NA",'GMT DATA'!AV5&lt;&gt;"Inf"),'GMT DATA'!AV5,"")</f>
        <v>11.54095238</v>
      </c>
      <c r="AW5" s="1">
        <f>IF(AND('GMT DATA'!AW5&lt;&gt;"NA",'GMT DATA'!AW5&lt;&gt;"Inf"),'GMT DATA'!AW5-'GMT DATA'!AV5,"")</f>
        <v>4.2686271500000004</v>
      </c>
      <c r="AX5" s="1">
        <f>IF(AND('GMT DATA'!AX5&lt;&gt;"NA",'GMT DATA'!AX5&lt;&gt;"Inf"),'GMT DATA'!AY5-'GMT DATA'!AX5,"")</f>
        <v>8.0554393800000028</v>
      </c>
      <c r="AY5" s="1">
        <f>IF(AND('GMT DATA'!AY5&lt;&gt;"NA",'GMT DATA'!AY5&lt;&gt;"Inf"),'GMT DATA'!AY5,"")</f>
        <v>30.419523810000001</v>
      </c>
      <c r="AZ5" s="1">
        <f>IF(AND('GMT DATA'!AZ5&lt;&gt;"NA",'GMT DATA'!AZ5&lt;&gt;"Inf"),'GMT DATA'!AZ5-'GMT DATA'!AY5,"")</f>
        <v>8.0554393799999957</v>
      </c>
      <c r="BA5" s="1">
        <f>IF(AND('GMT DATA'!BA5&lt;&gt;"NA",'GMT DATA'!BA5&lt;&gt;"Inf"),'GMT DATA'!BB5-'GMT DATA'!BA5,"")</f>
        <v>152.87324849999993</v>
      </c>
      <c r="BB5" s="1">
        <f>IF(AND('GMT DATA'!BB5&lt;&gt;"NA",'GMT DATA'!BB5&lt;&gt;"Inf"),'GMT DATA'!BB5,"")</f>
        <v>713.58132699999999</v>
      </c>
      <c r="BC5" s="1">
        <f>IF(AND('GMT DATA'!BC5&lt;&gt;"NA",'GMT DATA'!BC5&lt;&gt;"Inf"),'GMT DATA'!BC5-'GMT DATA'!BB5,"")</f>
        <v>152.87324860000001</v>
      </c>
      <c r="BD5" s="1">
        <f>IF(AND('GMT DATA'!BD5&lt;&gt;"NA",'GMT DATA'!BD5&lt;&gt;"Inf"),'GMT DATA'!BE5-'GMT DATA'!BD5,"")</f>
        <v>132.47789649999993</v>
      </c>
      <c r="BE5" s="1">
        <f>IF(AND('GMT DATA'!BE5&lt;&gt;"NA",'GMT DATA'!BE5&lt;&gt;"Inf"),'GMT DATA'!BE5,"")</f>
        <v>580.75020529999995</v>
      </c>
      <c r="BF5" s="1">
        <f>IF(AND('GMT DATA'!BF5&lt;&gt;"NA",'GMT DATA'!BF5&lt;&gt;"Inf"),'GMT DATA'!BF5-'GMT DATA'!BE5,"")</f>
        <v>132.47789640000008</v>
      </c>
      <c r="BG5" s="1">
        <f>IF(AND('GMT DATA'!BG5&lt;&gt;"NA",'GMT DATA'!BG5&lt;&gt;"Inf"),'GMT DATA'!BH5-'GMT DATA'!BG5,"")</f>
        <v>127.64930040000002</v>
      </c>
      <c r="BH5" s="1">
        <f>IF(AND('GMT DATA'!BH5&lt;&gt;"NA",'GMT DATA'!BH5&lt;&gt;"Inf"),'GMT DATA'!BH5,"")</f>
        <v>553.40138899999999</v>
      </c>
      <c r="BI5" s="1">
        <f>IF(AND('GMT DATA'!BI5&lt;&gt;"NA",'GMT DATA'!BI5&lt;&gt;"Inf"),'GMT DATA'!BI5-'GMT DATA'!BH5,"")</f>
        <v>127.64930049999998</v>
      </c>
      <c r="BJ5" s="1">
        <f>IF(AND('GMT DATA'!BJ5&lt;&gt;"NA",'GMT DATA'!BJ5&lt;&gt;"Inf"),'GMT DATA'!BK5-'GMT DATA'!BJ5,"")</f>
        <v>122.66156659999996</v>
      </c>
      <c r="BK5" s="1">
        <f>IF(AND('GMT DATA'!BK5&lt;&gt;"NA",'GMT DATA'!BK5&lt;&gt;"Inf"),'GMT DATA'!BK5,"")</f>
        <v>526.24460939999994</v>
      </c>
      <c r="BL5" s="1">
        <f>IF(AND('GMT DATA'!BL5&lt;&gt;"NA",'GMT DATA'!BL5&lt;&gt;"Inf"),'GMT DATA'!BL5-'GMT DATA'!BK5,"")</f>
        <v>122.66156670000009</v>
      </c>
      <c r="BM5" s="1">
        <f>IF(AND('GMT DATA'!BM5&lt;&gt;"NA",'GMT DATA'!BM5&lt;&gt;"Inf"),'GMT DATA'!BN5-'GMT DATA'!BM5,"")</f>
        <v>107.23875169999997</v>
      </c>
      <c r="BN5" s="1">
        <f>IF(AND('GMT DATA'!BN5&lt;&gt;"NA",'GMT DATA'!BN5&lt;&gt;"Inf"),'GMT DATA'!BN5,"")</f>
        <v>446.58946739999999</v>
      </c>
      <c r="BO5" s="1">
        <f>IF(AND('GMT DATA'!BO5&lt;&gt;"NA",'GMT DATA'!BO5&lt;&gt;"Inf"),'GMT DATA'!BO5-'GMT DATA'!BN5,"")</f>
        <v>107.2387516</v>
      </c>
      <c r="BP5" s="1">
        <f>IF(AND('GMT DATA'!BP5&lt;&gt;"NA",'GMT DATA'!BP5&lt;&gt;"Inf"),'GMT DATA'!BQ5-'GMT DATA'!BP5,"")</f>
        <v>76.981721899999997</v>
      </c>
      <c r="BQ5" s="1">
        <f>IF(AND('GMT DATA'!BQ5&lt;&gt;"NA",'GMT DATA'!BQ5&lt;&gt;"Inf"),'GMT DATA'!BQ5,"")</f>
        <v>301.6351611</v>
      </c>
      <c r="BR5" s="1">
        <f>IF(AND('GMT DATA'!BR5&lt;&gt;"NA",'GMT DATA'!BR5&lt;&gt;"Inf"),'GMT DATA'!BR5-'GMT DATA'!BQ5,"")</f>
        <v>76.981721800000003</v>
      </c>
      <c r="BS5" s="1">
        <f>IF(AND('GMT DATA'!BS5&lt;&gt;"NA",'GMT DATA'!BS5&lt;&gt;"Inf"),'GMT DATA'!BT5-'GMT DATA'!BS5,"")</f>
        <v>197.43334600000014</v>
      </c>
      <c r="BT5" s="1">
        <f>IF(AND('GMT DATA'!BT5&lt;&gt;"NA",'GMT DATA'!BT5&lt;&gt;"Inf"),'GMT DATA'!BT5,"")</f>
        <v>-843.72128699999996</v>
      </c>
      <c r="BU5" s="1">
        <f>IF(AND('GMT DATA'!BU5&lt;&gt;"NA",'GMT DATA'!BU5&lt;&gt;"Inf"),'GMT DATA'!BU5-'GMT DATA'!BT5,"")</f>
        <v>197.43334609999999</v>
      </c>
      <c r="BV5" s="1">
        <f>IF(AND('GMT DATA'!BV5&lt;&gt;"NA",'GMT DATA'!BV5&lt;&gt;"Inf"),'GMT DATA'!BW5-'GMT DATA'!BV5,"")</f>
        <v>170.116893</v>
      </c>
      <c r="BW5" s="1">
        <f>IF(AND('GMT DATA'!BW5&lt;&gt;"NA",'GMT DATA'!BW5&lt;&gt;"Inf"),'GMT DATA'!BW5,"")</f>
        <v>768.75193239999999</v>
      </c>
      <c r="BX5" s="1">
        <f>IF(AND('GMT DATA'!BX5&lt;&gt;"NA",'GMT DATA'!BX5&lt;&gt;"Inf"),'GMT DATA'!BX5-'GMT DATA'!BW5,"")</f>
        <v>170.11689309999997</v>
      </c>
      <c r="BY5" s="4">
        <f>IF(AND('GMT DATA'!BY5&lt;&gt;"NA",'GMT DATA'!BY5&lt;&gt;"Inf"),'GMT DATA'!BZ5-'GMT DATA'!BY5,"")</f>
        <v>0.10404793600000001</v>
      </c>
      <c r="BZ5" s="4">
        <f>IF(AND('GMT DATA'!BZ5&lt;&gt;"NA",'GMT DATA'!BZ5&lt;&gt;"Inf"),'GMT DATA'!BZ5,"")</f>
        <v>0.218110573</v>
      </c>
      <c r="CA5" s="4">
        <f>IF(AND('GMT DATA'!CA5&lt;&gt;"NA",'GMT DATA'!CA5&lt;&gt;"Inf"),'GMT DATA'!CA5-'GMT DATA'!BZ5,"")</f>
        <v>0.10404793500000001</v>
      </c>
      <c r="CB5" s="4">
        <f>IF(AND('GMT DATA'!CB5&lt;&gt;"NA",'GMT DATA'!CB5&lt;&gt;"Inf"),'GMT DATA'!CC5-'GMT DATA'!CB5,"")</f>
        <v>0.13741230999999998</v>
      </c>
      <c r="CC5" s="4">
        <f>IF(AND('GMT DATA'!CC5&lt;&gt;"NA",'GMT DATA'!CC5&lt;&gt;"Inf"),'GMT DATA'!CC5,"")</f>
        <v>0.11864677999999999</v>
      </c>
      <c r="CD5" s="4">
        <f>IF(AND('GMT DATA'!CD5&lt;&gt;"NA",'GMT DATA'!CD5&lt;&gt;"Inf"),'GMT DATA'!CD5-'GMT DATA'!CC5,"")</f>
        <v>0.13741230900000001</v>
      </c>
      <c r="CE5" s="4">
        <f>IF(AND('GMT DATA'!CE5&lt;&gt;"NA",'GMT DATA'!CE5&lt;&gt;"Inf"),'GMT DATA'!CF5-'GMT DATA'!CE5,"")</f>
        <v>0.12939511300000001</v>
      </c>
      <c r="CF5" s="4">
        <f>IF(AND('GMT DATA'!CF5&lt;&gt;"NA",'GMT DATA'!CF5&lt;&gt;"Inf"),'GMT DATA'!CF5,"")</f>
        <v>5.3077510000000001E-2</v>
      </c>
      <c r="CG5" s="4">
        <f>IF(AND('GMT DATA'!CG5&lt;&gt;"NA",'GMT DATA'!CG5&lt;&gt;"Inf"),'GMT DATA'!CG5-'GMT DATA'!CF5,"")</f>
        <v>0.12939511400000001</v>
      </c>
      <c r="CH5" s="1">
        <f>IF(AND('GMT DATA'!CH5&lt;&gt;"NA",'GMT DATA'!CH5&lt;&gt;"Inf"),'GMT DATA'!CI5-'GMT DATA'!CH5,"")</f>
        <v>7.374427238</v>
      </c>
      <c r="CI5" s="1">
        <f>IF(AND('GMT DATA'!CI5&lt;&gt;"NA",'GMT DATA'!CI5&lt;&gt;"Inf"),'GMT DATA'!CI5,"")</f>
        <v>7.7246237950000003</v>
      </c>
      <c r="CJ5" s="1">
        <f>IF(AND('GMT DATA'!CJ5&lt;&gt;"NA",'GMT DATA'!CJ5&lt;&gt;"Inf"),'GMT DATA'!CJ5-'GMT DATA'!CI5,"")</f>
        <v>7.3744272349999997</v>
      </c>
      <c r="CK5" s="1">
        <f>IF(AND('GMT DATA'!CK5&lt;&gt;"NA",'GMT DATA'!CK5&lt;&gt;"Inf"),'GMT DATA'!CL5-'GMT DATA'!CK5,"")</f>
        <v>3.1389180429999999</v>
      </c>
      <c r="CL5" s="1">
        <f>IF(AND('GMT DATA'!CL5&lt;&gt;"NA",'GMT DATA'!CL5&lt;&gt;"Inf"),'GMT DATA'!CL5,"")</f>
        <v>-3.9707142860000002</v>
      </c>
      <c r="CM5" s="1">
        <f>IF(AND('GMT DATA'!CM5&lt;&gt;"NA",'GMT DATA'!CM5&lt;&gt;"Inf"),'GMT DATA'!CM5-'GMT DATA'!CL5,"")</f>
        <v>3.1389180430000003</v>
      </c>
      <c r="CN5" s="1">
        <f>IF(AND('GMT DATA'!CN5&lt;&gt;"NA",'GMT DATA'!CN5&lt;&gt;"Inf"),'GMT DATA'!CO5-'GMT DATA'!CN5,"")</f>
        <v>3.0978482439999997</v>
      </c>
      <c r="CO5" s="1">
        <f>IF(AND('GMT DATA'!CO5&lt;&gt;"NA",'GMT DATA'!CO5&lt;&gt;"Inf"),'GMT DATA'!CO5,"")</f>
        <v>1.019761905</v>
      </c>
      <c r="CP5" s="1">
        <f>IF(AND('GMT DATA'!CP5&lt;&gt;"NA",'GMT DATA'!CP5&lt;&gt;"Inf"),'GMT DATA'!CP5-'GMT DATA'!CO5,"")</f>
        <v>3.0978482439999997</v>
      </c>
      <c r="CQ5" s="1">
        <f>IF(AND('GMT DATA'!CQ5&lt;&gt;"NA",'GMT DATA'!CQ5&lt;&gt;"Inf"),'GMT DATA'!CR5-'GMT DATA'!CQ5,"")</f>
        <v>5.1451691410000002</v>
      </c>
      <c r="CR5" s="1">
        <f>IF(AND('GMT DATA'!CR5&lt;&gt;"NA",'GMT DATA'!CR5&lt;&gt;"Inf"),'GMT DATA'!CR5,"")</f>
        <v>3.0538095240000001</v>
      </c>
      <c r="CS5" s="1">
        <f>IF(AND('GMT DATA'!CS5&lt;&gt;"NA",'GMT DATA'!CS5&lt;&gt;"Inf"),'GMT DATA'!CS5-'GMT DATA'!CR5,"")</f>
        <v>5.1451691400000001</v>
      </c>
      <c r="CT5" s="1">
        <f>IF(AND('GMT DATA'!CT5&lt;&gt;"NA",'GMT DATA'!CT5&lt;&gt;"Inf"),'GMT DATA'!CU5-'GMT DATA'!CT5,"")</f>
        <v>0.56334381</v>
      </c>
      <c r="CU5" s="1">
        <f>IF(AND('GMT DATA'!CU5&lt;&gt;"NA",'GMT DATA'!CU5&lt;&gt;"Inf"),'GMT DATA'!CU5,"")</f>
        <v>0.58857142900000003</v>
      </c>
      <c r="CV5" s="1">
        <f>IF(AND('GMT DATA'!CV5&lt;&gt;"NA",'GMT DATA'!CV5&lt;&gt;"Inf"),'GMT DATA'!CV5-'GMT DATA'!CU5,"")</f>
        <v>0.56334380899999992</v>
      </c>
      <c r="CW5" s="1">
        <f>IF(AND('GMT DATA'!CW5&lt;&gt;"NA",'GMT DATA'!CW5&lt;&gt;"Inf"),'GMT DATA'!CX5-'GMT DATA'!CW5,"")</f>
        <v>0.13115999</v>
      </c>
      <c r="CX5" s="1">
        <f>IF(AND('GMT DATA'!CX5&lt;&gt;"NA",'GMT DATA'!CX5&lt;&gt;"Inf"),'GMT DATA'!CX5,"")</f>
        <v>-0.20964655300000001</v>
      </c>
      <c r="CY5" s="1">
        <f>IF(AND('GMT DATA'!CY5&lt;&gt;"NA",'GMT DATA'!CY5&lt;&gt;"Inf"),'GMT DATA'!CY5-'GMT DATA'!CX5,"")</f>
        <v>0.13115999</v>
      </c>
      <c r="CZ5" s="1">
        <f>IF(AND('GMT DATA'!CZ5&lt;&gt;"NA",'GMT DATA'!CZ5&lt;&gt;"Inf"),'GMT DATA'!DA5-'GMT DATA'!CZ5,"")</f>
        <v>3.9100835460000001</v>
      </c>
      <c r="DA5" s="1">
        <f>IF(AND('GMT DATA'!DA5&lt;&gt;"NA",'GMT DATA'!DA5&lt;&gt;"Inf"),'GMT DATA'!DA5,"")</f>
        <v>2.9533500450000001</v>
      </c>
      <c r="DB5" s="1">
        <f>IF(AND('GMT DATA'!DB5&lt;&gt;"NA",'GMT DATA'!DB5&lt;&gt;"Inf"),'GMT DATA'!DB5-'GMT DATA'!DA5,"")</f>
        <v>3.9100835469999997</v>
      </c>
      <c r="DC5" s="1">
        <f>IF(AND('GMT DATA'!DC5&lt;&gt;"NA",'GMT DATA'!DC5&lt;&gt;"Inf"),'GMT DATA'!DD5-'GMT DATA'!DC5,"")</f>
        <v>25.745978697999998</v>
      </c>
      <c r="DD5" s="1">
        <f>IF(AND('GMT DATA'!DD5&lt;&gt;"NA",'GMT DATA'!DD5&lt;&gt;"Inf"),'GMT DATA'!DD5,"")</f>
        <v>19.049186219999999</v>
      </c>
      <c r="DE5" s="1">
        <f>IF(AND('GMT DATA'!DE5&lt;&gt;"NA",'GMT DATA'!DE5&lt;&gt;"Inf"),'GMT DATA'!DE5-'GMT DATA'!DD5,"")</f>
        <v>25.745978689999998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1.3007986340000004</v>
      </c>
      <c r="C6" s="1">
        <f>IF(AND('GMT DATA'!C6&lt;&gt;"NA",'GMT DATA'!C6&lt;&gt;"Inf"),'GMT DATA'!C6,"")</f>
        <v>4.6131421010000002</v>
      </c>
      <c r="D6" s="1">
        <f>IF(AND('GMT DATA'!D6&lt;&gt;"NA",'GMT DATA'!D6&lt;&gt;"Inf"),'GMT DATA'!D6-'GMT DATA'!C6,"")</f>
        <v>1.3007986339999995</v>
      </c>
      <c r="E6" s="1">
        <f>IF(AND('GMT DATA'!E6&lt;&gt;"NA",'GMT DATA'!E6&lt;&gt;"Inf"),'GMT DATA'!F6-'GMT DATA'!E6,"")</f>
        <v>1.0683750490000001</v>
      </c>
      <c r="F6" s="1">
        <f>IF(AND('GMT DATA'!F6&lt;&gt;"NA",'GMT DATA'!F6&lt;&gt;"Inf"),'GMT DATA'!F6,"")</f>
        <v>4.7582504810000001</v>
      </c>
      <c r="G6" s="1">
        <f>IF(AND('GMT DATA'!G6&lt;&gt;"NA",'GMT DATA'!G6&lt;&gt;"Inf"),'GMT DATA'!G6-'GMT DATA'!F6,"")</f>
        <v>1.068375048</v>
      </c>
      <c r="H6" s="1">
        <f>IF(AND('GMT DATA'!H6&lt;&gt;"NA",'GMT DATA'!H6&lt;&gt;"Inf"),'GMT DATA'!I6-'GMT DATA'!H6,"")</f>
        <v>0.96530178899999974</v>
      </c>
      <c r="I6" s="1">
        <f>IF(AND('GMT DATA'!I6&lt;&gt;"NA",'GMT DATA'!I6&lt;&gt;"Inf"),'GMT DATA'!I6,"")</f>
        <v>4.3913644429999996</v>
      </c>
      <c r="J6" s="1">
        <f>IF(AND('GMT DATA'!J6&lt;&gt;"NA",'GMT DATA'!J6&lt;&gt;"Inf"),'GMT DATA'!J6-'GMT DATA'!I6,"")</f>
        <v>0.96530179000000071</v>
      </c>
      <c r="K6" s="1">
        <f>IF(AND('GMT DATA'!K6&lt;&gt;"NA",'GMT DATA'!K6&lt;&gt;"Inf"),'GMT DATA'!L6-'GMT DATA'!K6,"")</f>
        <v>1.8346133050000004</v>
      </c>
      <c r="L6" s="1">
        <f>IF(AND('GMT DATA'!L6&lt;&gt;"NA",'GMT DATA'!L6&lt;&gt;"Inf"),'GMT DATA'!L6,"")</f>
        <v>4.7703744280000002</v>
      </c>
      <c r="M6" s="1">
        <f>IF(AND('GMT DATA'!M6&lt;&gt;"NA",'GMT DATA'!M6&lt;&gt;"Inf"),'GMT DATA'!M6-'GMT DATA'!L6,"")</f>
        <v>1.8346133049999995</v>
      </c>
      <c r="N6" s="1">
        <f>IF(AND('GMT DATA'!N6&lt;&gt;"NA",'GMT DATA'!N6&lt;&gt;"Inf"),'GMT DATA'!O6-'GMT DATA'!N6,"")</f>
        <v>1.2163394579999998</v>
      </c>
      <c r="O6" s="1">
        <f>IF(AND('GMT DATA'!O6&lt;&gt;"NA",'GMT DATA'!O6&lt;&gt;"Inf"),'GMT DATA'!O6,"")</f>
        <v>4.9785629519999999</v>
      </c>
      <c r="P6" s="1">
        <f>IF(AND('GMT DATA'!P6&lt;&gt;"NA",'GMT DATA'!P6&lt;&gt;"Inf"),'GMT DATA'!P6-'GMT DATA'!O6,"")</f>
        <v>1.2163394580000002</v>
      </c>
      <c r="Q6" s="1">
        <f>IF(AND('GMT DATA'!Q6&lt;&gt;"NA",'GMT DATA'!Q6&lt;&gt;"Inf"),'GMT DATA'!R6-'GMT DATA'!Q6,"")</f>
        <v>3.0865623830000013</v>
      </c>
      <c r="R6" s="1">
        <f>IF(AND('GMT DATA'!R6&lt;&gt;"NA",'GMT DATA'!R6&lt;&gt;"Inf"),'GMT DATA'!R6,"")</f>
        <v>8.8126055310000009</v>
      </c>
      <c r="S6" s="1">
        <f>IF(AND('GMT DATA'!S6&lt;&gt;"NA",'GMT DATA'!S6&lt;&gt;"Inf"),'GMT DATA'!S6-'GMT DATA'!R6,"")</f>
        <v>3.0865623789999983</v>
      </c>
      <c r="T6" s="1">
        <f>IF(AND('GMT DATA'!T6&lt;&gt;"NA",'GMT DATA'!T6&lt;&gt;"Inf"),'GMT DATA'!U6-'GMT DATA'!T6,"")</f>
        <v>1.4469154870000001</v>
      </c>
      <c r="U6" s="1">
        <f>IF(AND('GMT DATA'!U6&lt;&gt;"NA",'GMT DATA'!U6&lt;&gt;"Inf"),'GMT DATA'!U6,"")</f>
        <v>5.5278791820000004</v>
      </c>
      <c r="V6" s="1">
        <f>IF(AND('GMT DATA'!V6&lt;&gt;"NA",'GMT DATA'!V6&lt;&gt;"Inf"),'GMT DATA'!V6-'GMT DATA'!U6,"")</f>
        <v>1.4469154879999993</v>
      </c>
      <c r="W6" s="1">
        <f>IF(AND('GMT DATA'!W6&lt;&gt;"NA",'GMT DATA'!W6&lt;&gt;"Inf"),'GMT DATA'!X6-'GMT DATA'!W6,"")</f>
        <v>9.5917802600000002</v>
      </c>
      <c r="X6" s="1">
        <f>IF(AND('GMT DATA'!X6&lt;&gt;"NA",'GMT DATA'!X6&lt;&gt;"Inf"),'GMT DATA'!X6,"")</f>
        <v>45.255634919999999</v>
      </c>
      <c r="Y6" s="1">
        <f>IF(AND('GMT DATA'!Y6&lt;&gt;"NA",'GMT DATA'!Y6&lt;&gt;"Inf"),'GMT DATA'!Y6-'GMT DATA'!X6,"")</f>
        <v>9.5917802600000002</v>
      </c>
      <c r="Z6" s="1">
        <f>IF(AND('GMT DATA'!Z6&lt;&gt;"NA",'GMT DATA'!Z6&lt;&gt;"Inf"),'GMT DATA'!AA6-'GMT DATA'!Z6,"")</f>
        <v>11.032922789999997</v>
      </c>
      <c r="AA6" s="1">
        <f>IF(AND('GMT DATA'!AA6&lt;&gt;"NA",'GMT DATA'!AA6&lt;&gt;"Inf"),'GMT DATA'!AA6,"")</f>
        <v>36.413382939999998</v>
      </c>
      <c r="AB6" s="1">
        <f>IF(AND('GMT DATA'!AB6&lt;&gt;"NA",'GMT DATA'!AB6&lt;&gt;"Inf"),'GMT DATA'!AB6-'GMT DATA'!AA6,"")</f>
        <v>11.032922790000001</v>
      </c>
      <c r="AC6" s="1">
        <f>IF(AND('GMT DATA'!AC6&lt;&gt;"NA",'GMT DATA'!AC6&lt;&gt;"Inf"),'GMT DATA'!AD6-'GMT DATA'!AC6,"")</f>
        <v>7.8103159300000016</v>
      </c>
      <c r="AD6" s="1">
        <f>IF(AND('GMT DATA'!AD6&lt;&gt;"NA",'GMT DATA'!AD6&lt;&gt;"Inf"),'GMT DATA'!AD6,"")</f>
        <v>-44.108442459999999</v>
      </c>
      <c r="AE6" s="1">
        <f>IF(AND('GMT DATA'!AE6&lt;&gt;"NA",'GMT DATA'!AE6&lt;&gt;"Inf"),'GMT DATA'!AE6-'GMT DATA'!AD6,"")</f>
        <v>7.8103159300000016</v>
      </c>
      <c r="AF6" s="1">
        <f>IF(AND('GMT DATA'!AF6&lt;&gt;"NA",'GMT DATA'!AF6&lt;&gt;"Inf"),'GMT DATA'!AG6-'GMT DATA'!AF6,"")</f>
        <v>1.6875142589999994</v>
      </c>
      <c r="AG6" s="1">
        <f>MAX(IF(AND('GMT DATA'!AG6&lt;&gt;"NA",'GMT DATA'!AG6&lt;&gt;"Inf"),'GMT DATA'!AG6,""),-AG$2)</f>
        <v>-4.3666666669999996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4.7929610500000024</v>
      </c>
      <c r="AJ6" s="1">
        <f>IF(AND('GMT DATA'!AJ6&lt;&gt;"NA",'GMT DATA'!AJ6&lt;&gt;"Inf"),'GMT DATA'!AJ6,"")</f>
        <v>17.480545630000002</v>
      </c>
      <c r="AK6" s="1">
        <f>IF(AND('GMT DATA'!AK6&lt;&gt;"NA",'GMT DATA'!AK6&lt;&gt;"Inf"),'GMT DATA'!AK6-'GMT DATA'!AJ6,"")</f>
        <v>4.7929610599999997</v>
      </c>
      <c r="AL6" s="1">
        <f>IF(AND('GMT DATA'!AL6&lt;&gt;"NA",'GMT DATA'!AL6&lt;&gt;"Inf"),'GMT DATA'!AM6-'GMT DATA'!AL6,"")</f>
        <v>6.8136117400000025</v>
      </c>
      <c r="AM6" s="1">
        <f>IF(AND('GMT DATA'!AM6&lt;&gt;"NA",'GMT DATA'!AM6&lt;&gt;"Inf"),'GMT DATA'!AM6,"")</f>
        <v>-19.382222219999999</v>
      </c>
      <c r="AN6" s="1">
        <f>IF(AND('GMT DATA'!AN6&lt;&gt;"NA",'GMT DATA'!AN6&lt;&gt;"Inf"),'GMT DATA'!AN6-'GMT DATA'!AM6,"")</f>
        <v>6.8136117399999989</v>
      </c>
      <c r="AO6" s="1">
        <f>IF(AND('GMT DATA'!AO6&lt;&gt;"NA",'GMT DATA'!AO6&lt;&gt;"Inf"),'GMT DATA'!AP6-'GMT DATA'!AO6,"")</f>
        <v>9.2991604399999979</v>
      </c>
      <c r="AP6" s="1">
        <f>IF(AND('GMT DATA'!AP6&lt;&gt;"NA",'GMT DATA'!AP6&lt;&gt;"Inf"),'GMT DATA'!AP6,"")</f>
        <v>36.862767859999998</v>
      </c>
      <c r="AQ6" s="1">
        <f>IF(AND('GMT DATA'!AQ6&lt;&gt;"NA",'GMT DATA'!AQ6&lt;&gt;"Inf"),'GMT DATA'!AQ6-'GMT DATA'!AP6,"")</f>
        <v>9.2991604300000006</v>
      </c>
      <c r="AR6" s="1">
        <f>IF(AND('GMT DATA'!AR6&lt;&gt;"NA",'GMT DATA'!AR6&lt;&gt;"Inf"),'GMT DATA'!AS6-'GMT DATA'!AR6,"")</f>
        <v>8.9389163799999984</v>
      </c>
      <c r="AS6" s="1">
        <f>IF(AND('GMT DATA'!AS6&lt;&gt;"NA",'GMT DATA'!AS6&lt;&gt;"Inf"),'GMT DATA'!AS6,"")</f>
        <v>-30.66220238</v>
      </c>
      <c r="AT6" s="1">
        <f>IF(AND('GMT DATA'!AT6&lt;&gt;"NA",'GMT DATA'!AT6&lt;&gt;"Inf"),'GMT DATA'!AT6-'GMT DATA'!AS6,"")</f>
        <v>8.9389163799999984</v>
      </c>
      <c r="AU6" s="1">
        <f>IF(AND('GMT DATA'!AU6&lt;&gt;"NA",'GMT DATA'!AU6&lt;&gt;"Inf"),'GMT DATA'!AV6-'GMT DATA'!AU6,"")</f>
        <v>4.4802473999999997</v>
      </c>
      <c r="AV6" s="1">
        <f>IF(AND('GMT DATA'!AV6&lt;&gt;"NA",'GMT DATA'!AV6&lt;&gt;"Inf"),'GMT DATA'!AV6,"")</f>
        <v>15.77354167</v>
      </c>
      <c r="AW6" s="1">
        <f>IF(AND('GMT DATA'!AW6&lt;&gt;"NA",'GMT DATA'!AW6&lt;&gt;"Inf"),'GMT DATA'!AW6-'GMT DATA'!AV6,"")</f>
        <v>4.4802473999999997</v>
      </c>
      <c r="AX6" s="1">
        <f>IF(AND('GMT DATA'!AX6&lt;&gt;"NA",'GMT DATA'!AX6&lt;&gt;"Inf"),'GMT DATA'!AY6-'GMT DATA'!AX6,"")</f>
        <v>7.5755174399999987</v>
      </c>
      <c r="AY6" s="1">
        <f>IF(AND('GMT DATA'!AY6&lt;&gt;"NA",'GMT DATA'!AY6&lt;&gt;"Inf"),'GMT DATA'!AY6,"")</f>
        <v>46.435744049999997</v>
      </c>
      <c r="AZ6" s="1">
        <f>IF(AND('GMT DATA'!AZ6&lt;&gt;"NA",'GMT DATA'!AZ6&lt;&gt;"Inf"),'GMT DATA'!AZ6-'GMT DATA'!AY6,"")</f>
        <v>7.5755174400000058</v>
      </c>
      <c r="BA6" s="1">
        <f>IF(AND('GMT DATA'!BA6&lt;&gt;"NA",'GMT DATA'!BA6&lt;&gt;"Inf"),'GMT DATA'!BB6-'GMT DATA'!BA6,"")</f>
        <v>219.65672230000007</v>
      </c>
      <c r="BB6" s="1">
        <f>IF(AND('GMT DATA'!BB6&lt;&gt;"NA",'GMT DATA'!BB6&lt;&gt;"Inf"),'GMT DATA'!BB6,"")</f>
        <v>1113.5568740000001</v>
      </c>
      <c r="BC6" s="1">
        <f>IF(AND('GMT DATA'!BC6&lt;&gt;"NA",'GMT DATA'!BC6&lt;&gt;"Inf"),'GMT DATA'!BC6-'GMT DATA'!BB6,"")</f>
        <v>219.65672299999983</v>
      </c>
      <c r="BD6" s="1">
        <f>IF(AND('GMT DATA'!BD6&lt;&gt;"NA",'GMT DATA'!BD6&lt;&gt;"Inf"),'GMT DATA'!BE6-'GMT DATA'!BD6,"")</f>
        <v>190.91518229999997</v>
      </c>
      <c r="BE6" s="1">
        <f>IF(AND('GMT DATA'!BE6&lt;&gt;"NA",'GMT DATA'!BE6&lt;&gt;"Inf"),'GMT DATA'!BE6,"")</f>
        <v>915.52315309999994</v>
      </c>
      <c r="BF6" s="1">
        <f>IF(AND('GMT DATA'!BF6&lt;&gt;"NA",'GMT DATA'!BF6&lt;&gt;"Inf"),'GMT DATA'!BF6-'GMT DATA'!BE6,"")</f>
        <v>190.91518190000011</v>
      </c>
      <c r="BG6" s="1">
        <f>IF(AND('GMT DATA'!BG6&lt;&gt;"NA",'GMT DATA'!BG6&lt;&gt;"Inf"),'GMT DATA'!BH6-'GMT DATA'!BG6,"")</f>
        <v>184.80071339999995</v>
      </c>
      <c r="BH6" s="1">
        <f>IF(AND('GMT DATA'!BH6&lt;&gt;"NA",'GMT DATA'!BH6&lt;&gt;"Inf"),'GMT DATA'!BH6,"")</f>
        <v>874.12920589999999</v>
      </c>
      <c r="BI6" s="1">
        <f>IF(AND('GMT DATA'!BI6&lt;&gt;"NA",'GMT DATA'!BI6&lt;&gt;"Inf"),'GMT DATA'!BI6-'GMT DATA'!BH6,"")</f>
        <v>184.80071309999994</v>
      </c>
      <c r="BJ6" s="1">
        <f>IF(AND('GMT DATA'!BJ6&lt;&gt;"NA",'GMT DATA'!BJ6&lt;&gt;"Inf"),'GMT DATA'!BK6-'GMT DATA'!BJ6,"")</f>
        <v>178.55704680000008</v>
      </c>
      <c r="BK6" s="1">
        <f>IF(AND('GMT DATA'!BK6&lt;&gt;"NA",'GMT DATA'!BK6&lt;&gt;"Inf"),'GMT DATA'!BK6,"")</f>
        <v>833.05649500000004</v>
      </c>
      <c r="BL6" s="1">
        <f>IF(AND('GMT DATA'!BL6&lt;&gt;"NA",'GMT DATA'!BL6&lt;&gt;"Inf"),'GMT DATA'!BL6-'GMT DATA'!BK6,"")</f>
        <v>178.55704700000001</v>
      </c>
      <c r="BM6" s="1">
        <f>IF(AND('GMT DATA'!BM6&lt;&gt;"NA",'GMT DATA'!BM6&lt;&gt;"Inf"),'GMT DATA'!BN6-'GMT DATA'!BM6,"")</f>
        <v>159.14603160000001</v>
      </c>
      <c r="BN6" s="1">
        <f>IF(AND('GMT DATA'!BN6&lt;&gt;"NA",'GMT DATA'!BN6&lt;&gt;"Inf"),'GMT DATA'!BN6,"")</f>
        <v>712.14355330000001</v>
      </c>
      <c r="BO6" s="1">
        <f>IF(AND('GMT DATA'!BO6&lt;&gt;"NA",'GMT DATA'!BO6&lt;&gt;"Inf"),'GMT DATA'!BO6-'GMT DATA'!BN6,"")</f>
        <v>159.14603149999994</v>
      </c>
      <c r="BP6" s="1">
        <f>IF(AND('GMT DATA'!BP6&lt;&gt;"NA",'GMT DATA'!BP6&lt;&gt;"Inf"),'GMT DATA'!BQ6-'GMT DATA'!BP6,"")</f>
        <v>124.00270589999997</v>
      </c>
      <c r="BQ6" s="1">
        <f>IF(AND('GMT DATA'!BQ6&lt;&gt;"NA",'GMT DATA'!BQ6&lt;&gt;"Inf"),'GMT DATA'!BQ6,"")</f>
        <v>498.95800809999997</v>
      </c>
      <c r="BR6" s="1">
        <f>IF(AND('GMT DATA'!BR6&lt;&gt;"NA",'GMT DATA'!BR6&lt;&gt;"Inf"),'GMT DATA'!BR6-'GMT DATA'!BQ6,"")</f>
        <v>124.00270600000005</v>
      </c>
      <c r="BS6" s="1">
        <f>IF(AND('GMT DATA'!BS6&lt;&gt;"NA",'GMT DATA'!BS6&lt;&gt;"Inf"),'GMT DATA'!BT6-'GMT DATA'!BS6,"")</f>
        <v>225.99364000000014</v>
      </c>
      <c r="BT6" s="1">
        <f>IF(AND('GMT DATA'!BT6&lt;&gt;"NA",'GMT DATA'!BT6&lt;&gt;"Inf"),'GMT DATA'!BT6,"")</f>
        <v>-1231.8053359999999</v>
      </c>
      <c r="BU6" s="1">
        <f>IF(AND('GMT DATA'!BU6&lt;&gt;"NA",'GMT DATA'!BU6&lt;&gt;"Inf"),'GMT DATA'!BU6-'GMT DATA'!BT6,"")</f>
        <v>225.99363999999991</v>
      </c>
      <c r="BV6" s="1">
        <f>IF(AND('GMT DATA'!BV6&lt;&gt;"NA",'GMT DATA'!BV6&lt;&gt;"Inf"),'GMT DATA'!BW6-'GMT DATA'!BV6,"")</f>
        <v>218.56053939999993</v>
      </c>
      <c r="BW6" s="1">
        <f>IF(AND('GMT DATA'!BW6&lt;&gt;"NA",'GMT DATA'!BW6&lt;&gt;"Inf"),'GMT DATA'!BW6,"")</f>
        <v>1172.388788</v>
      </c>
      <c r="BX6" s="1">
        <f>IF(AND('GMT DATA'!BX6&lt;&gt;"NA",'GMT DATA'!BX6&lt;&gt;"Inf"),'GMT DATA'!BX6-'GMT DATA'!BW6,"")</f>
        <v>218.56053999999995</v>
      </c>
      <c r="BY6" s="4">
        <f>IF(AND('GMT DATA'!BY6&lt;&gt;"NA",'GMT DATA'!BY6&lt;&gt;"Inf"),'GMT DATA'!BZ6-'GMT DATA'!BY6,"")</f>
        <v>0.16728136700000001</v>
      </c>
      <c r="BZ6" s="4">
        <f>IF(AND('GMT DATA'!BZ6&lt;&gt;"NA",'GMT DATA'!BZ6&lt;&gt;"Inf"),'GMT DATA'!BZ6,"")</f>
        <v>0.33307847200000001</v>
      </c>
      <c r="CA6" s="4">
        <f>IF(AND('GMT DATA'!CA6&lt;&gt;"NA",'GMT DATA'!CA6&lt;&gt;"Inf"),'GMT DATA'!CA6-'GMT DATA'!BZ6,"")</f>
        <v>0.16728136599999993</v>
      </c>
      <c r="CB6" s="4">
        <f>IF(AND('GMT DATA'!CB6&lt;&gt;"NA",'GMT DATA'!CB6&lt;&gt;"Inf"),'GMT DATA'!CC6-'GMT DATA'!CB6,"")</f>
        <v>0.15007490800000001</v>
      </c>
      <c r="CC6" s="4">
        <f>IF(AND('GMT DATA'!CC6&lt;&gt;"NA",'GMT DATA'!CC6&lt;&gt;"Inf"),'GMT DATA'!CC6,"")</f>
        <v>0.145988759</v>
      </c>
      <c r="CD6" s="4">
        <f>IF(AND('GMT DATA'!CD6&lt;&gt;"NA",'GMT DATA'!CD6&lt;&gt;"Inf"),'GMT DATA'!CD6-'GMT DATA'!CC6,"")</f>
        <v>0.15007490700000001</v>
      </c>
      <c r="CE6" s="4">
        <f>IF(AND('GMT DATA'!CE6&lt;&gt;"NA",'GMT DATA'!CE6&lt;&gt;"Inf"),'GMT DATA'!CF6-'GMT DATA'!CE6,"")</f>
        <v>0.14081539799999998</v>
      </c>
      <c r="CF6" s="4">
        <f>IF(AND('GMT DATA'!CF6&lt;&gt;"NA",'GMT DATA'!CF6&lt;&gt;"Inf"),'GMT DATA'!CF6,"")</f>
        <v>3.9222302000000001E-2</v>
      </c>
      <c r="CG6" s="4">
        <f>IF(AND('GMT DATA'!CG6&lt;&gt;"NA",'GMT DATA'!CG6&lt;&gt;"Inf"),'GMT DATA'!CG6-'GMT DATA'!CF6,"")</f>
        <v>0.14081539700000001</v>
      </c>
      <c r="CH6" s="1">
        <f>IF(AND('GMT DATA'!CH6&lt;&gt;"NA",'GMT DATA'!CH6&lt;&gt;"Inf"),'GMT DATA'!CI6-'GMT DATA'!CH6,"")</f>
        <v>8.9387420029999998</v>
      </c>
      <c r="CI6" s="1">
        <f>IF(AND('GMT DATA'!CI6&lt;&gt;"NA",'GMT DATA'!CI6&lt;&gt;"Inf"),'GMT DATA'!CI6,"")</f>
        <v>9.0815191340000005</v>
      </c>
      <c r="CJ6" s="1">
        <f>IF(AND('GMT DATA'!CJ6&lt;&gt;"NA",'GMT DATA'!CJ6&lt;&gt;"Inf"),'GMT DATA'!CJ6-'GMT DATA'!CI6,"")</f>
        <v>8.9387420059999982</v>
      </c>
      <c r="CK6" s="1">
        <f>IF(AND('GMT DATA'!CK6&lt;&gt;"NA",'GMT DATA'!CK6&lt;&gt;"Inf"),'GMT DATA'!CL6-'GMT DATA'!CK6,"")</f>
        <v>4.0619649249999998</v>
      </c>
      <c r="CL6" s="1">
        <f>IF(AND('GMT DATA'!CL6&lt;&gt;"NA",'GMT DATA'!CL6&lt;&gt;"Inf"),'GMT DATA'!CL6,"")</f>
        <v>-6.430238095</v>
      </c>
      <c r="CM6" s="1">
        <f>IF(AND('GMT DATA'!CM6&lt;&gt;"NA",'GMT DATA'!CM6&lt;&gt;"Inf"),'GMT DATA'!CM6-'GMT DATA'!CL6,"")</f>
        <v>4.0619649280000001</v>
      </c>
      <c r="CN6" s="1">
        <f>IF(AND('GMT DATA'!CN6&lt;&gt;"NA",'GMT DATA'!CN6&lt;&gt;"Inf"),'GMT DATA'!CO6-'GMT DATA'!CN6,"")</f>
        <v>3.3089666360000001</v>
      </c>
      <c r="CO6" s="1">
        <f>IF(AND('GMT DATA'!CO6&lt;&gt;"NA",'GMT DATA'!CO6&lt;&gt;"Inf"),'GMT DATA'!CO6,"")</f>
        <v>2.3426289680000001</v>
      </c>
      <c r="CP6" s="1">
        <f>IF(AND('GMT DATA'!CP6&lt;&gt;"NA",'GMT DATA'!CP6&lt;&gt;"Inf"),'GMT DATA'!CP6-'GMT DATA'!CO6,"")</f>
        <v>3.3089666369999997</v>
      </c>
      <c r="CQ6" s="1">
        <f>IF(AND('GMT DATA'!CQ6&lt;&gt;"NA",'GMT DATA'!CQ6&lt;&gt;"Inf"),'GMT DATA'!CR6-'GMT DATA'!CQ6,"")</f>
        <v>4.4996196339999992</v>
      </c>
      <c r="CR6" s="1">
        <f>IF(AND('GMT DATA'!CR6&lt;&gt;"NA",'GMT DATA'!CR6&lt;&gt;"Inf"),'GMT DATA'!CR6,"")</f>
        <v>4.1437896829999996</v>
      </c>
      <c r="CS6" s="1">
        <f>IF(AND('GMT DATA'!CS6&lt;&gt;"NA",'GMT DATA'!CS6&lt;&gt;"Inf"),'GMT DATA'!CS6-'GMT DATA'!CR6,"")</f>
        <v>4.499619633</v>
      </c>
      <c r="CT6" s="1">
        <f>IF(AND('GMT DATA'!CT6&lt;&gt;"NA",'GMT DATA'!CT6&lt;&gt;"Inf"),'GMT DATA'!CU6-'GMT DATA'!CT6,"")</f>
        <v>0.74422422899999996</v>
      </c>
      <c r="CU6" s="1">
        <f>IF(AND('GMT DATA'!CU6&lt;&gt;"NA",'GMT DATA'!CU6&lt;&gt;"Inf"),'GMT DATA'!CU6,"")</f>
        <v>0.679097222</v>
      </c>
      <c r="CV6" s="1">
        <f>IF(AND('GMT DATA'!CV6&lt;&gt;"NA",'GMT DATA'!CV6&lt;&gt;"Inf"),'GMT DATA'!CV6-'GMT DATA'!CU6,"")</f>
        <v>0.74422422999999993</v>
      </c>
      <c r="CW6" s="1">
        <f>IF(AND('GMT DATA'!CW6&lt;&gt;"NA",'GMT DATA'!CW6&lt;&gt;"Inf"),'GMT DATA'!CX6-'GMT DATA'!CW6,"")</f>
        <v>0.11081953300000003</v>
      </c>
      <c r="CX6" s="1">
        <f>IF(AND('GMT DATA'!CX6&lt;&gt;"NA",'GMT DATA'!CX6&lt;&gt;"Inf"),'GMT DATA'!CX6,"")</f>
        <v>-0.28535096599999998</v>
      </c>
      <c r="CY6" s="1">
        <f>IF(AND('GMT DATA'!CY6&lt;&gt;"NA",'GMT DATA'!CY6&lt;&gt;"Inf"),'GMT DATA'!CY6-'GMT DATA'!CX6,"")</f>
        <v>0.11081953199999997</v>
      </c>
      <c r="CZ6" s="1">
        <f>IF(AND('GMT DATA'!CZ6&lt;&gt;"NA",'GMT DATA'!CZ6&lt;&gt;"Inf"),'GMT DATA'!DA6-'GMT DATA'!CZ6,"")</f>
        <v>4.473635303</v>
      </c>
      <c r="DA6" s="1">
        <f>IF(AND('GMT DATA'!DA6&lt;&gt;"NA",'GMT DATA'!DA6&lt;&gt;"Inf"),'GMT DATA'!DA6,"")</f>
        <v>4.3543859850000004</v>
      </c>
      <c r="DB6" s="1">
        <f>IF(AND('GMT DATA'!DB6&lt;&gt;"NA",'GMT DATA'!DB6&lt;&gt;"Inf"),'GMT DATA'!DB6-'GMT DATA'!DA6,"")</f>
        <v>4.473635303</v>
      </c>
      <c r="DC6" s="1">
        <f>IF(AND('GMT DATA'!DC6&lt;&gt;"NA",'GMT DATA'!DC6&lt;&gt;"Inf"),'GMT DATA'!DD6-'GMT DATA'!DC6,"")</f>
        <v>26.372710975</v>
      </c>
      <c r="DD6" s="1">
        <f>IF(AND('GMT DATA'!DD6&lt;&gt;"NA",'GMT DATA'!DD6&lt;&gt;"Inf"),'GMT DATA'!DD6,"")</f>
        <v>28.790065009999999</v>
      </c>
      <c r="DE6" s="1">
        <f>IF(AND('GMT DATA'!DE6&lt;&gt;"NA",'GMT DATA'!DE6&lt;&gt;"Inf"),'GMT DATA'!DE6-'GMT DATA'!DD6,"")</f>
        <v>26.372710980000001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1.3345423959999998</v>
      </c>
      <c r="C7" s="1">
        <f>IF(AND('GMT DATA'!C7&lt;&gt;"NA",'GMT DATA'!C7&lt;&gt;"Inf"),'GMT DATA'!C7,"")</f>
        <v>6.0624501669999997</v>
      </c>
      <c r="D7" s="1">
        <f>IF(AND('GMT DATA'!D7&lt;&gt;"NA",'GMT DATA'!D7&lt;&gt;"Inf"),'GMT DATA'!D7-'GMT DATA'!C7,"")</f>
        <v>1.3345423969999999</v>
      </c>
      <c r="E7" s="1">
        <f>IF(AND('GMT DATA'!E7&lt;&gt;"NA",'GMT DATA'!E7&lt;&gt;"Inf"),'GMT DATA'!F7-'GMT DATA'!E7,"")</f>
        <v>1.3303811129999996</v>
      </c>
      <c r="F7" s="1">
        <f>IF(AND('GMT DATA'!F7&lt;&gt;"NA",'GMT DATA'!F7&lt;&gt;"Inf"),'GMT DATA'!F7,"")</f>
        <v>6.792724947</v>
      </c>
      <c r="G7" s="1">
        <f>IF(AND('GMT DATA'!G7&lt;&gt;"NA",'GMT DATA'!G7&lt;&gt;"Inf"),'GMT DATA'!G7-'GMT DATA'!F7,"")</f>
        <v>1.3303811119999995</v>
      </c>
      <c r="H7" s="1">
        <f>IF(AND('GMT DATA'!H7&lt;&gt;"NA",'GMT DATA'!H7&lt;&gt;"Inf"),'GMT DATA'!I7-'GMT DATA'!H7,"")</f>
        <v>1.1765582969999997</v>
      </c>
      <c r="I7" s="1">
        <f>IF(AND('GMT DATA'!I7&lt;&gt;"NA",'GMT DATA'!I7&lt;&gt;"Inf"),'GMT DATA'!I7,"")</f>
        <v>6.2013779419999997</v>
      </c>
      <c r="J7" s="1">
        <f>IF(AND('GMT DATA'!J7&lt;&gt;"NA",'GMT DATA'!J7&lt;&gt;"Inf"),'GMT DATA'!J7-'GMT DATA'!I7,"")</f>
        <v>1.1765582960000005</v>
      </c>
      <c r="K7" s="1">
        <f>IF(AND('GMT DATA'!K7&lt;&gt;"NA",'GMT DATA'!K7&lt;&gt;"Inf"),'GMT DATA'!L7-'GMT DATA'!K7,"")</f>
        <v>1.0922196739999999</v>
      </c>
      <c r="L7" s="1">
        <f>IF(AND('GMT DATA'!L7&lt;&gt;"NA",'GMT DATA'!L7&lt;&gt;"Inf"),'GMT DATA'!L7,"")</f>
        <v>5.5663731189999996</v>
      </c>
      <c r="M7" s="1">
        <f>IF(AND('GMT DATA'!M7&lt;&gt;"NA",'GMT DATA'!M7&lt;&gt;"Inf"),'GMT DATA'!M7-'GMT DATA'!L7,"")</f>
        <v>1.0922196740000008</v>
      </c>
      <c r="N7" s="1">
        <f>IF(AND('GMT DATA'!N7&lt;&gt;"NA",'GMT DATA'!N7&lt;&gt;"Inf"),'GMT DATA'!O7-'GMT DATA'!N7,"")</f>
        <v>1.4926677020000003</v>
      </c>
      <c r="O7" s="1">
        <f>IF(AND('GMT DATA'!O7&lt;&gt;"NA",'GMT DATA'!O7&lt;&gt;"Inf"),'GMT DATA'!O7,"")</f>
        <v>7.17745283</v>
      </c>
      <c r="P7" s="1">
        <f>IF(AND('GMT DATA'!P7&lt;&gt;"NA",'GMT DATA'!P7&lt;&gt;"Inf"),'GMT DATA'!P7-'GMT DATA'!O7,"")</f>
        <v>1.4926677010000002</v>
      </c>
      <c r="Q7" s="1">
        <f>IF(AND('GMT DATA'!Q7&lt;&gt;"NA",'GMT DATA'!Q7&lt;&gt;"Inf"),'GMT DATA'!R7-'GMT DATA'!Q7,"")</f>
        <v>3.1211168399999991</v>
      </c>
      <c r="R7" s="1">
        <f>IF(AND('GMT DATA'!R7&lt;&gt;"NA",'GMT DATA'!R7&lt;&gt;"Inf"),'GMT DATA'!R7,"")</f>
        <v>10.97954637</v>
      </c>
      <c r="S7" s="1">
        <f>IF(AND('GMT DATA'!S7&lt;&gt;"NA",'GMT DATA'!S7&lt;&gt;"Inf"),'GMT DATA'!S7-'GMT DATA'!R7,"")</f>
        <v>3.1211168400000009</v>
      </c>
      <c r="T7" s="1">
        <f>IF(AND('GMT DATA'!T7&lt;&gt;"NA",'GMT DATA'!T7&lt;&gt;"Inf"),'GMT DATA'!U7-'GMT DATA'!T7,"")</f>
        <v>1.6232802200000007</v>
      </c>
      <c r="U7" s="1">
        <f>IF(AND('GMT DATA'!U7&lt;&gt;"NA",'GMT DATA'!U7&lt;&gt;"Inf"),'GMT DATA'!U7,"")</f>
        <v>7.7181758570000003</v>
      </c>
      <c r="V7" s="1">
        <f>IF(AND('GMT DATA'!V7&lt;&gt;"NA",'GMT DATA'!V7&lt;&gt;"Inf"),'GMT DATA'!V7-'GMT DATA'!U7,"")</f>
        <v>1.6232802199999998</v>
      </c>
      <c r="W7" s="1">
        <f>IF(AND('GMT DATA'!W7&lt;&gt;"NA",'GMT DATA'!W7&lt;&gt;"Inf"),'GMT DATA'!X7-'GMT DATA'!W7,"")</f>
        <v>10.246240730000004</v>
      </c>
      <c r="X7" s="1">
        <f>IF(AND('GMT DATA'!X7&lt;&gt;"NA",'GMT DATA'!X7&lt;&gt;"Inf"),'GMT DATA'!X7,"")</f>
        <v>61.527697140000001</v>
      </c>
      <c r="Y7" s="1">
        <f>IF(AND('GMT DATA'!Y7&lt;&gt;"NA",'GMT DATA'!Y7&lt;&gt;"Inf"),'GMT DATA'!Y7-'GMT DATA'!X7,"")</f>
        <v>10.246240729999997</v>
      </c>
      <c r="Z7" s="1">
        <f>IF(AND('GMT DATA'!Z7&lt;&gt;"NA",'GMT DATA'!Z7&lt;&gt;"Inf"),'GMT DATA'!AA7-'GMT DATA'!Z7,"")</f>
        <v>12.52780096</v>
      </c>
      <c r="AA7" s="1">
        <f>IF(AND('GMT DATA'!AA7&lt;&gt;"NA",'GMT DATA'!AA7&lt;&gt;"Inf"),'GMT DATA'!AA7,"")</f>
        <v>54.223979290000003</v>
      </c>
      <c r="AB7" s="1">
        <f>IF(AND('GMT DATA'!AB7&lt;&gt;"NA",'GMT DATA'!AB7&lt;&gt;"Inf"),'GMT DATA'!AB7-'GMT DATA'!AA7,"")</f>
        <v>12.52780095</v>
      </c>
      <c r="AC7" s="1">
        <f>IF(AND('GMT DATA'!AC7&lt;&gt;"NA",'GMT DATA'!AC7&lt;&gt;"Inf"),'GMT DATA'!AD7-'GMT DATA'!AC7,"")</f>
        <v>8.2857689000000008</v>
      </c>
      <c r="AD7" s="1">
        <f>IF(AND('GMT DATA'!AD7&lt;&gt;"NA",'GMT DATA'!AD7&lt;&gt;"Inf"),'GMT DATA'!AD7,"")</f>
        <v>-58.336575840000002</v>
      </c>
      <c r="AE7" s="1">
        <f>IF(AND('GMT DATA'!AE7&lt;&gt;"NA",'GMT DATA'!AE7&lt;&gt;"Inf"),'GMT DATA'!AE7-'GMT DATA'!AD7,"")</f>
        <v>8.2857689000000008</v>
      </c>
      <c r="AF7" s="1">
        <f>IF(AND('GMT DATA'!AF7&lt;&gt;"NA",'GMT DATA'!AF7&lt;&gt;"Inf"),'GMT DATA'!AG7-'GMT DATA'!AF7,"")</f>
        <v>1.0775538459999998</v>
      </c>
      <c r="AG7" s="1">
        <f>MAX(IF(AND('GMT DATA'!AG7&lt;&gt;"NA",'GMT DATA'!AG7&lt;&gt;"Inf"),'GMT DATA'!AG7,""),-AG$2)</f>
        <v>-4.3666666669999996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4.5560472599999997</v>
      </c>
      <c r="AJ7" s="1">
        <f>IF(AND('GMT DATA'!AJ7&lt;&gt;"NA",'GMT DATA'!AJ7&lt;&gt;"Inf"),'GMT DATA'!AJ7,"")</f>
        <v>23.521432820000001</v>
      </c>
      <c r="AK7" s="1">
        <f>IF(AND('GMT DATA'!AK7&lt;&gt;"NA",'GMT DATA'!AK7&lt;&gt;"Inf"),'GMT DATA'!AK7-'GMT DATA'!AJ7,"")</f>
        <v>4.5560472499999989</v>
      </c>
      <c r="AL7" s="1">
        <f>IF(AND('GMT DATA'!AL7&lt;&gt;"NA",'GMT DATA'!AL7&lt;&gt;"Inf"),'GMT DATA'!AM7-'GMT DATA'!AL7,"")</f>
        <v>9.6249812299999995</v>
      </c>
      <c r="AM7" s="1">
        <f>IF(AND('GMT DATA'!AM7&lt;&gt;"NA",'GMT DATA'!AM7&lt;&gt;"Inf"),'GMT DATA'!AM7,"")</f>
        <v>-23.940777520000001</v>
      </c>
      <c r="AN7" s="1">
        <f>IF(AND('GMT DATA'!AN7&lt;&gt;"NA",'GMT DATA'!AN7&lt;&gt;"Inf"),'GMT DATA'!AN7-'GMT DATA'!AM7,"")</f>
        <v>9.6249812200000004</v>
      </c>
      <c r="AO7" s="1">
        <f>IF(AND('GMT DATA'!AO7&lt;&gt;"NA",'GMT DATA'!AO7&lt;&gt;"Inf"),'GMT DATA'!AP7-'GMT DATA'!AO7,"")</f>
        <v>10.427249830000001</v>
      </c>
      <c r="AP7" s="1">
        <f>IF(AND('GMT DATA'!AP7&lt;&gt;"NA",'GMT DATA'!AP7&lt;&gt;"Inf"),'GMT DATA'!AP7,"")</f>
        <v>47.462210339999999</v>
      </c>
      <c r="AQ7" s="1">
        <f>IF(AND('GMT DATA'!AQ7&lt;&gt;"NA",'GMT DATA'!AQ7&lt;&gt;"Inf"),'GMT DATA'!AQ7-'GMT DATA'!AP7,"")</f>
        <v>10.427249830000001</v>
      </c>
      <c r="AR7" s="1">
        <f>IF(AND('GMT DATA'!AR7&lt;&gt;"NA",'GMT DATA'!AR7&lt;&gt;"Inf"),'GMT DATA'!AS7-'GMT DATA'!AR7,"")</f>
        <v>11.563646519999999</v>
      </c>
      <c r="AS7" s="1">
        <f>IF(AND('GMT DATA'!AS7&lt;&gt;"NA",'GMT DATA'!AS7&lt;&gt;"Inf"),'GMT DATA'!AS7,"")</f>
        <v>-40.411119599999999</v>
      </c>
      <c r="AT7" s="1">
        <f>IF(AND('GMT DATA'!AT7&lt;&gt;"NA",'GMT DATA'!AT7&lt;&gt;"Inf"),'GMT DATA'!AT7-'GMT DATA'!AS7,"")</f>
        <v>11.563646519999999</v>
      </c>
      <c r="AU7" s="1">
        <f>IF(AND('GMT DATA'!AU7&lt;&gt;"NA",'GMT DATA'!AU7&lt;&gt;"Inf"),'GMT DATA'!AV7-'GMT DATA'!AU7,"")</f>
        <v>4.3148000599999996</v>
      </c>
      <c r="AV7" s="1">
        <f>IF(AND('GMT DATA'!AV7&lt;&gt;"NA",'GMT DATA'!AV7&lt;&gt;"Inf"),'GMT DATA'!AV7,"")</f>
        <v>20.883473389999999</v>
      </c>
      <c r="AW7" s="1">
        <f>IF(AND('GMT DATA'!AW7&lt;&gt;"NA",'GMT DATA'!AW7&lt;&gt;"Inf"),'GMT DATA'!AW7-'GMT DATA'!AV7,"")</f>
        <v>4.3148000599999996</v>
      </c>
      <c r="AX7" s="1">
        <f>IF(AND('GMT DATA'!AX7&lt;&gt;"NA",'GMT DATA'!AX7&lt;&gt;"Inf"),'GMT DATA'!AY7-'GMT DATA'!AX7,"")</f>
        <v>8.7395897799999958</v>
      </c>
      <c r="AY7" s="1">
        <f>IF(AND('GMT DATA'!AY7&lt;&gt;"NA",'GMT DATA'!AY7&lt;&gt;"Inf"),'GMT DATA'!AY7,"")</f>
        <v>61.294592989999998</v>
      </c>
      <c r="AZ7" s="1">
        <f>IF(AND('GMT DATA'!AZ7&lt;&gt;"NA",'GMT DATA'!AZ7&lt;&gt;"Inf"),'GMT DATA'!AZ7-'GMT DATA'!AY7,"")</f>
        <v>8.7395897800000029</v>
      </c>
      <c r="BA7" s="1">
        <f>IF(AND('GMT DATA'!BA7&lt;&gt;"NA",'GMT DATA'!BA7&lt;&gt;"Inf"),'GMT DATA'!BB7-'GMT DATA'!BA7,"")</f>
        <v>232.71754099999998</v>
      </c>
      <c r="BB7" s="1">
        <f>IF(AND('GMT DATA'!BB7&lt;&gt;"NA",'GMT DATA'!BB7&lt;&gt;"Inf"),'GMT DATA'!BB7,"")</f>
        <v>1567.08743</v>
      </c>
      <c r="BC7" s="1">
        <f>IF(AND('GMT DATA'!BC7&lt;&gt;"NA",'GMT DATA'!BC7&lt;&gt;"Inf"),'GMT DATA'!BC7-'GMT DATA'!BB7,"")</f>
        <v>232.71754099999998</v>
      </c>
      <c r="BD7" s="1">
        <f>IF(AND('GMT DATA'!BD7&lt;&gt;"NA",'GMT DATA'!BD7&lt;&gt;"Inf"),'GMT DATA'!BE7-'GMT DATA'!BD7,"")</f>
        <v>203.41252599999984</v>
      </c>
      <c r="BE7" s="1">
        <f>IF(AND('GMT DATA'!BE7&lt;&gt;"NA",'GMT DATA'!BE7&lt;&gt;"Inf"),'GMT DATA'!BE7,"")</f>
        <v>1311.4085729999999</v>
      </c>
      <c r="BF7" s="1">
        <f>IF(AND('GMT DATA'!BF7&lt;&gt;"NA",'GMT DATA'!BF7&lt;&gt;"Inf"),'GMT DATA'!BF7-'GMT DATA'!BE7,"")</f>
        <v>203.41252600000007</v>
      </c>
      <c r="BG7" s="1">
        <f>IF(AND('GMT DATA'!BG7&lt;&gt;"NA",'GMT DATA'!BG7&lt;&gt;"Inf"),'GMT DATA'!BH7-'GMT DATA'!BG7,"")</f>
        <v>197.32567999999992</v>
      </c>
      <c r="BH7" s="1">
        <f>IF(AND('GMT DATA'!BH7&lt;&gt;"NA",'GMT DATA'!BH7&lt;&gt;"Inf"),'GMT DATA'!BH7,"")</f>
        <v>1257.076202</v>
      </c>
      <c r="BI7" s="1">
        <f>IF(AND('GMT DATA'!BI7&lt;&gt;"NA",'GMT DATA'!BI7&lt;&gt;"Inf"),'GMT DATA'!BI7-'GMT DATA'!BH7,"")</f>
        <v>197.32567999999992</v>
      </c>
      <c r="BJ7" s="1">
        <f>IF(AND('GMT DATA'!BJ7&lt;&gt;"NA",'GMT DATA'!BJ7&lt;&gt;"Inf"),'GMT DATA'!BK7-'GMT DATA'!BJ7,"")</f>
        <v>191.66413399999999</v>
      </c>
      <c r="BK7" s="1">
        <f>IF(AND('GMT DATA'!BK7&lt;&gt;"NA",'GMT DATA'!BK7&lt;&gt;"Inf"),'GMT DATA'!BK7,"")</f>
        <v>1202.682867</v>
      </c>
      <c r="BL7" s="1">
        <f>IF(AND('GMT DATA'!BL7&lt;&gt;"NA",'GMT DATA'!BL7&lt;&gt;"Inf"),'GMT DATA'!BL7-'GMT DATA'!BK7,"")</f>
        <v>191.6641340000001</v>
      </c>
      <c r="BM7" s="1">
        <f>IF(AND('GMT DATA'!BM7&lt;&gt;"NA",'GMT DATA'!BM7&lt;&gt;"Inf"),'GMT DATA'!BN7-'GMT DATA'!BM7,"")</f>
        <v>175.53528459999995</v>
      </c>
      <c r="BN7" s="1">
        <f>IF(AND('GMT DATA'!BN7&lt;&gt;"NA",'GMT DATA'!BN7&lt;&gt;"Inf"),'GMT DATA'!BN7,"")</f>
        <v>1043.2393589999999</v>
      </c>
      <c r="BO7" s="1">
        <f>IF(AND('GMT DATA'!BO7&lt;&gt;"NA",'GMT DATA'!BO7&lt;&gt;"Inf"),'GMT DATA'!BO7-'GMT DATA'!BN7,"")</f>
        <v>175.53528400000005</v>
      </c>
      <c r="BP7" s="1">
        <f>IF(AND('GMT DATA'!BP7&lt;&gt;"NA",'GMT DATA'!BP7&lt;&gt;"Inf"),'GMT DATA'!BQ7-'GMT DATA'!BP7,"")</f>
        <v>148.65532880000001</v>
      </c>
      <c r="BQ7" s="1">
        <f>IF(AND('GMT DATA'!BQ7&lt;&gt;"NA",'GMT DATA'!BQ7&lt;&gt;"Inf"),'GMT DATA'!BQ7,"")</f>
        <v>761.11802320000004</v>
      </c>
      <c r="BR7" s="1">
        <f>IF(AND('GMT DATA'!BR7&lt;&gt;"NA",'GMT DATA'!BR7&lt;&gt;"Inf"),'GMT DATA'!BR7-'GMT DATA'!BQ7,"")</f>
        <v>148.65532880000001</v>
      </c>
      <c r="BS7" s="1">
        <f>IF(AND('GMT DATA'!BS7&lt;&gt;"NA",'GMT DATA'!BS7&lt;&gt;"Inf"),'GMT DATA'!BT7-'GMT DATA'!BS7,"")</f>
        <v>219.24333000000001</v>
      </c>
      <c r="BT7" s="1">
        <f>IF(AND('GMT DATA'!BT7&lt;&gt;"NA",'GMT DATA'!BT7&lt;&gt;"Inf"),'GMT DATA'!BT7,"")</f>
        <v>-1574.4524039999999</v>
      </c>
      <c r="BU7" s="1">
        <f>IF(AND('GMT DATA'!BU7&lt;&gt;"NA",'GMT DATA'!BU7&lt;&gt;"Inf"),'GMT DATA'!BU7-'GMT DATA'!BT7,"")</f>
        <v>219.2433309999999</v>
      </c>
      <c r="BV7" s="1">
        <f>IF(AND('GMT DATA'!BV7&lt;&gt;"NA",'GMT DATA'!BV7&lt;&gt;"Inf"),'GMT DATA'!BW7-'GMT DATA'!BV7,"")</f>
        <v>165.44428200000016</v>
      </c>
      <c r="BW7" s="1">
        <f>IF(AND('GMT DATA'!BW7&lt;&gt;"NA",'GMT DATA'!BW7&lt;&gt;"Inf"),'GMT DATA'!BW7,"")</f>
        <v>1593.0574670000001</v>
      </c>
      <c r="BX7" s="1">
        <f>IF(AND('GMT DATA'!BX7&lt;&gt;"NA",'GMT DATA'!BX7&lt;&gt;"Inf"),'GMT DATA'!BX7-'GMT DATA'!BW7,"")</f>
        <v>165.44428299999981</v>
      </c>
      <c r="BY7" s="4">
        <f>IF(AND('GMT DATA'!BY7&lt;&gt;"NA",'GMT DATA'!BY7&lt;&gt;"Inf"),'GMT DATA'!BZ7-'GMT DATA'!BY7,"")</f>
        <v>0.211143626</v>
      </c>
      <c r="BZ7" s="4">
        <f>IF(AND('GMT DATA'!BZ7&lt;&gt;"NA",'GMT DATA'!BZ7&lt;&gt;"Inf"),'GMT DATA'!BZ7,"")</f>
        <v>0.452362975</v>
      </c>
      <c r="CA7" s="4">
        <f>IF(AND('GMT DATA'!CA7&lt;&gt;"NA",'GMT DATA'!CA7&lt;&gt;"Inf"),'GMT DATA'!CA7-'GMT DATA'!BZ7,"")</f>
        <v>0.211143627</v>
      </c>
      <c r="CB7" s="4">
        <f>IF(AND('GMT DATA'!CB7&lt;&gt;"NA",'GMT DATA'!CB7&lt;&gt;"Inf"),'GMT DATA'!CC7-'GMT DATA'!CB7,"")</f>
        <v>0.19985545799999999</v>
      </c>
      <c r="CC7" s="4">
        <f>IF(AND('GMT DATA'!CC7&lt;&gt;"NA",'GMT DATA'!CC7&lt;&gt;"Inf"),'GMT DATA'!CC7,"")</f>
        <v>0.14390397699999999</v>
      </c>
      <c r="CD7" s="4">
        <f>IF(AND('GMT DATA'!CD7&lt;&gt;"NA",'GMT DATA'!CD7&lt;&gt;"Inf"),'GMT DATA'!CD7-'GMT DATA'!CC7,"")</f>
        <v>0.19985545800000001</v>
      </c>
      <c r="CE7" s="4">
        <f>IF(AND('GMT DATA'!CE7&lt;&gt;"NA",'GMT DATA'!CE7&lt;&gt;"Inf"),'GMT DATA'!CF7-'GMT DATA'!CE7,"")</f>
        <v>0.169389756</v>
      </c>
      <c r="CF7" s="4">
        <f>IF(AND('GMT DATA'!CF7&lt;&gt;"NA",'GMT DATA'!CF7&lt;&gt;"Inf"),'GMT DATA'!CF7,"")</f>
        <v>1.8512102999999999E-2</v>
      </c>
      <c r="CG7" s="4">
        <f>IF(AND('GMT DATA'!CG7&lt;&gt;"NA",'GMT DATA'!CG7&lt;&gt;"Inf"),'GMT DATA'!CG7-'GMT DATA'!CF7,"")</f>
        <v>0.169389757</v>
      </c>
      <c r="CH7" s="1">
        <f>IF(AND('GMT DATA'!CH7&lt;&gt;"NA",'GMT DATA'!CH7&lt;&gt;"Inf"),'GMT DATA'!CI7-'GMT DATA'!CH7,"")</f>
        <v>10.446508056000001</v>
      </c>
      <c r="CI7" s="1">
        <f>IF(AND('GMT DATA'!CI7&lt;&gt;"NA",'GMT DATA'!CI7&lt;&gt;"Inf"),'GMT DATA'!CI7,"")</f>
        <v>12.75327953</v>
      </c>
      <c r="CJ7" s="1">
        <f>IF(AND('GMT DATA'!CJ7&lt;&gt;"NA",'GMT DATA'!CJ7&lt;&gt;"Inf"),'GMT DATA'!CJ7-'GMT DATA'!CI7,"")</f>
        <v>10.446508049999998</v>
      </c>
      <c r="CK7" s="1">
        <f>IF(AND('GMT DATA'!CK7&lt;&gt;"NA",'GMT DATA'!CK7&lt;&gt;"Inf"),'GMT DATA'!CL7-'GMT DATA'!CK7,"")</f>
        <v>4.6350876350000005</v>
      </c>
      <c r="CL7" s="1">
        <f>IF(AND('GMT DATA'!CL7&lt;&gt;"NA",'GMT DATA'!CL7&lt;&gt;"Inf"),'GMT DATA'!CL7,"")</f>
        <v>-7.5539173249999996</v>
      </c>
      <c r="CM7" s="1">
        <f>IF(AND('GMT DATA'!CM7&lt;&gt;"NA",'GMT DATA'!CM7&lt;&gt;"Inf"),'GMT DATA'!CM7-'GMT DATA'!CL7,"")</f>
        <v>4.6350876319999994</v>
      </c>
      <c r="CN7" s="1">
        <f>IF(AND('GMT DATA'!CN7&lt;&gt;"NA",'GMT DATA'!CN7&lt;&gt;"Inf"),'GMT DATA'!CO7-'GMT DATA'!CN7,"")</f>
        <v>4.0238969129999997</v>
      </c>
      <c r="CO7" s="1">
        <f>IF(AND('GMT DATA'!CO7&lt;&gt;"NA",'GMT DATA'!CO7&lt;&gt;"Inf"),'GMT DATA'!CO7,"")</f>
        <v>4.7213394449999999</v>
      </c>
      <c r="CP7" s="1">
        <f>IF(AND('GMT DATA'!CP7&lt;&gt;"NA",'GMT DATA'!CP7&lt;&gt;"Inf"),'GMT DATA'!CP7-'GMT DATA'!CO7,"")</f>
        <v>4.0238969129999997</v>
      </c>
      <c r="CQ7" s="1">
        <f>IF(AND('GMT DATA'!CQ7&lt;&gt;"NA",'GMT DATA'!CQ7&lt;&gt;"Inf"),'GMT DATA'!CR7-'GMT DATA'!CQ7,"")</f>
        <v>6.8594525419999997</v>
      </c>
      <c r="CR7" s="1">
        <f>IF(AND('GMT DATA'!CR7&lt;&gt;"NA",'GMT DATA'!CR7&lt;&gt;"Inf"),'GMT DATA'!CR7,"")</f>
        <v>2.7871827520000001</v>
      </c>
      <c r="CS7" s="1">
        <f>IF(AND('GMT DATA'!CS7&lt;&gt;"NA",'GMT DATA'!CS7&lt;&gt;"Inf"),'GMT DATA'!CS7-'GMT DATA'!CR7,"")</f>
        <v>6.8594525409999996</v>
      </c>
      <c r="CT7" s="1">
        <f>IF(AND('GMT DATA'!CT7&lt;&gt;"NA",'GMT DATA'!CT7&lt;&gt;"Inf"),'GMT DATA'!CU7-'GMT DATA'!CT7,"")</f>
        <v>0.5867249189999999</v>
      </c>
      <c r="CU7" s="1">
        <f>IF(AND('GMT DATA'!CU7&lt;&gt;"NA",'GMT DATA'!CU7&lt;&gt;"Inf"),'GMT DATA'!CU7,"")</f>
        <v>0.87818521299999996</v>
      </c>
      <c r="CV7" s="1">
        <f>IF(AND('GMT DATA'!CV7&lt;&gt;"NA",'GMT DATA'!CV7&lt;&gt;"Inf"),'GMT DATA'!CV7-'GMT DATA'!CU7,"")</f>
        <v>0.58672492000000009</v>
      </c>
      <c r="CW7" s="1">
        <f>IF(AND('GMT DATA'!CW7&lt;&gt;"NA",'GMT DATA'!CW7&lt;&gt;"Inf"),'GMT DATA'!CX7-'GMT DATA'!CW7,"")</f>
        <v>0.10771042199999997</v>
      </c>
      <c r="CX7" s="1">
        <f>IF(AND('GMT DATA'!CX7&lt;&gt;"NA",'GMT DATA'!CX7&lt;&gt;"Inf"),'GMT DATA'!CX7,"")</f>
        <v>-0.36700908700000001</v>
      </c>
      <c r="CY7" s="1">
        <f>IF(AND('GMT DATA'!CY7&lt;&gt;"NA",'GMT DATA'!CY7&lt;&gt;"Inf"),'GMT DATA'!CY7-'GMT DATA'!CX7,"")</f>
        <v>0.107710421</v>
      </c>
      <c r="CZ7" s="1">
        <f>IF(AND('GMT DATA'!CZ7&lt;&gt;"NA",'GMT DATA'!CZ7&lt;&gt;"Inf"),'GMT DATA'!DA7-'GMT DATA'!CZ7,"")</f>
        <v>5.8670999759999996</v>
      </c>
      <c r="DA7" s="1">
        <f>IF(AND('GMT DATA'!DA7&lt;&gt;"NA",'GMT DATA'!DA7&lt;&gt;"Inf"),'GMT DATA'!DA7,"")</f>
        <v>6.4339324429999998</v>
      </c>
      <c r="DB7" s="1">
        <f>IF(AND('GMT DATA'!DB7&lt;&gt;"NA",'GMT DATA'!DB7&lt;&gt;"Inf"),'GMT DATA'!DB7-'GMT DATA'!DA7,"")</f>
        <v>5.8670999770000005</v>
      </c>
      <c r="DC7" s="1">
        <f>IF(AND('GMT DATA'!DC7&lt;&gt;"NA",'GMT DATA'!DC7&lt;&gt;"Inf"),'GMT DATA'!DD7-'GMT DATA'!DC7,"")</f>
        <v>40.962824816999998</v>
      </c>
      <c r="DD7" s="1">
        <f>IF(AND('GMT DATA'!DD7&lt;&gt;"NA",'GMT DATA'!DD7&lt;&gt;"Inf"),'GMT DATA'!DD7,"")</f>
        <v>50.09544855</v>
      </c>
      <c r="DE7" s="1">
        <f>IF(AND('GMT DATA'!DE7&lt;&gt;"NA",'GMT DATA'!DE7&lt;&gt;"Inf"),'GMT DATA'!DE7-'GMT DATA'!DD7,"")</f>
        <v>40.962824819999994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-6.7oC</v>
      </c>
      <c r="F9" s="3" t="str">
        <f>CONCATENATE("projected change per degree of global mean temperature change relative to 1980-2009 = ",ROUND(F2,1),F8)</f>
        <v>projected change per degree of global mean temperature change relative to 1980-2009 = 16.6oC</v>
      </c>
      <c r="I9" s="3" t="str">
        <f>CONCATENATE("projected change per degree of global mean temperature change relative to 1980-2009 = ",ROUND(I2,1),I8)</f>
        <v>projected change per degree of global mean temperature change relative to 1980-2009 = 15.1oC</v>
      </c>
      <c r="L9" s="3" t="str">
        <f>CONCATENATE("projected change per degree of global mean temperature change relative to 1980-2009 = ",ROUND(L2,1),L8)</f>
        <v>projected change per degree of global mean temperature change relative to 1980-2009 = -7.7oC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17.9oC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25oC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50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12.5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246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4.4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264st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133st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131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95st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267st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173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2671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1580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1397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1225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776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252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4580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2149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173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215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236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35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199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88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79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1.77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42%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39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85 HMI UNITS</v>
      </c>
    </row>
    <row r="10" spans="1:109" s="3" customFormat="1" ht="99" customHeight="1">
      <c r="C10" s="3" t="str">
        <f>CONCATENATE(UPPER(C1),CHAR(10),C9)</f>
        <v>QUEENSTON AVERAGE WINTER (DEC-FEB) TEMPERATURE 
projected change per degree of global mean temperature change relative to 1980-2009 = -6.7oC</v>
      </c>
      <c r="F10" s="3" t="str">
        <f>CONCATENATE(UPPER(F1),CHAR(10),F9)</f>
        <v>QUEENSTON AVERAGE SUMMER (JUN-AUG) TEMPERATURE 
projected change per degree of global mean temperature change relative to 1980-2009 = 16.6oC</v>
      </c>
      <c r="I10" s="3" t="str">
        <f>CONCATENATE(UPPER(I1),CHAR(10),I9)</f>
        <v>QUEENSTON AVERAGE GROWING SEASON (MAY-AUG) TEMPERATURE
projected change per degree of global mean temperature change relative to 1980-2009 = 15.1oC</v>
      </c>
      <c r="L10" s="3" t="str">
        <f>CONCATENATE(UPPER(L1),CHAR(10),L9)</f>
        <v>QUEENSTON AVERAGE JANUARY TEMPERATURE
projected change per degree of global mean temperature change relative to 1980-2009 = -7.7oC</v>
      </c>
      <c r="O10" s="3" t="str">
        <f>CONCATENATE(UPPER(O1),CHAR(10),O9)</f>
        <v>QUEENSTON AVERAGE JULY TEMPERATURE
projected change per degree of global mean temperature change relative to 1980-2009 = 17.9oC</v>
      </c>
      <c r="R10" s="3" t="str">
        <f>CONCATENATE(UPPER(R1),CHAR(10),R9)</f>
        <v>QUEENSTON TEMPERATURE ON THE COLDEST DAY OF THE YEAR
projected change per degree of global mean temperature change relative to 1980-2009 = -33oC</v>
      </c>
      <c r="U10" s="3" t="str">
        <f>CONCATENATE(UPPER(U1),CHAR(10),U9)</f>
        <v>QUEENSTON TEMPERATURE ON THE WARMEST DAY OF THE YEAR
projected change per degree of global mean temperature change relative to 1980-2009 = 25oC</v>
      </c>
      <c r="X10" s="3" t="str">
        <f>CONCATENATE(UPPER(X1),CHAR(10),X9)</f>
        <v>QUEENSTON DAYS ABOVE 25C
projected change per degree of global mean temperature change relative to 1980-2009 = 50 days</v>
      </c>
      <c r="AA10" s="3" t="str">
        <f>CONCATENATE(UPPER(AA1),CHAR(10),AA9)</f>
        <v>QUEENSTON DAYS ABOVE 30C
projected change per degree of global mean temperature change relative to 1980-2009 = 12.5 days</v>
      </c>
      <c r="AD10" s="3" t="str">
        <f>CONCATENATE(UPPER(AD1),CHAR(10),AD9)</f>
        <v>QUEENSTON DAYS BELOW 5C
projected change per degree of global mean temperature change relative to 1980-2009 = 246 days</v>
      </c>
      <c r="AG10" s="3" t="str">
        <f>CONCATENATE(UPPER(AG1),CHAR(10),AG9)</f>
        <v>QUEENSTON DAYS BELOW -30C
projected change per degree of global mean temperature change relative to 1980-2009 = 4.4 days</v>
      </c>
      <c r="AJ10" s="3" t="str">
        <f>CONCATENATE(UPPER(AJ1),CHAR(10),AJ9)</f>
        <v>QUEENSTON DATE OF FIRST FREEZE IN FALL
projected change per degree of global mean temperature change relative to 1980-2009 = 264st day of the year</v>
      </c>
      <c r="AM10" s="3" t="str">
        <f>CONCATENATE(UPPER(AM1),CHAR(10),AM9)</f>
        <v>QUEENSTON DATE OF LAST FREEZE IN SPRING
projected change per degree of global mean temperature change relative to 1980-2009 = 133st day of the year</v>
      </c>
      <c r="AP10" s="3" t="str">
        <f>CONCATENATE(UPPER(AP1),CHAR(10),AP9)</f>
        <v>QUEENSTON LENGTH OF FROST-FREE SEASON
projected change per degree of global mean temperature change relative to 1980-2009 = 131 days</v>
      </c>
      <c r="AS10" s="3" t="str">
        <f>CONCATENATE(UPPER(AS1),CHAR(10),AS9)</f>
        <v>QUEENSTON START OF GROWING SEASON
projected change per degree of global mean temperature change relative to 1980-2009 = 95st day of the year</v>
      </c>
      <c r="AV10" s="3" t="str">
        <f>CONCATENATE(UPPER(AV1),CHAR(10),AV9)</f>
        <v>QUEENSTON END OF GROWING SEASON 
projected change per degree of global mean temperature change relative to 1980-2009 = 267st day of the year</v>
      </c>
      <c r="AY10" s="3" t="str">
        <f>CONCATENATE(UPPER(AY1),CHAR(10),AY9)</f>
        <v>QUEENSTON LENGTH OF GROWING SEASON 
projected change per degree of global mean temperature change relative to 1980-2009 = 173 days</v>
      </c>
      <c r="BB10" s="3" t="str">
        <f>CONCATENATE(UPPER(BB1),CHAR(10),BB9)</f>
        <v>QUEENSTON DEGREE-DAYS ABOVE 0C
projected change per degree of global mean temperature change relative to 1980-2009 = 2671 degree-days</v>
      </c>
      <c r="BE10" s="3" t="str">
        <f>CONCATENATE(UPPER(BE1),CHAR(10),BE9)</f>
        <v>QUEENSTON DEGREE-DAYS ABOVE 5C
projected change per degree of global mean temperature change relative to 1980-2009 = 1580 degree-days</v>
      </c>
      <c r="BH10" s="3" t="str">
        <f>CONCATENATE(UPPER(BH1),CHAR(10),BH9)</f>
        <v>QUEENSTON DEGREE-DAYS ABOVE 6C
projected change per degree of global mean temperature change relative to 1980-2009 = 1397 degree-days</v>
      </c>
      <c r="BK10" s="3" t="str">
        <f>CONCATENATE(UPPER(BK1),CHAR(10),BK9)</f>
        <v>QUEENSTON DEGREE-DAYS ABOVE 7C
projected change per degree of global mean temperature change relative to 1980-2009 = 1225 degree-days</v>
      </c>
      <c r="BN10" s="3" t="str">
        <f>CONCATENATE(UPPER(BN1),CHAR(10),BN9)</f>
        <v>QUEENSTON DEGREE-DAYS ABOVE 10C
projected change per degree of global mean temperature change relative to 1980-2009 = 776 degree-days</v>
      </c>
      <c r="BQ10" s="3" t="str">
        <f>CONCATENATE(UPPER(BQ1),CHAR(10),BQ9)</f>
        <v>QUEENSTON DEGREE-DAYS ABOVE 15C
projected change per degree of global mean temperature change relative to 1980-2009 = 252 degree-days</v>
      </c>
      <c r="BT10" s="3" t="str">
        <f>CONCATENATE(UPPER(BT1),CHAR(10),BT9)</f>
        <v>QUEENSTON HEATING DEGREE-DAYS BELOW 18C
projected change per degree of global mean temperature change relative to 1980-2009 = 4580 heating degree-days</v>
      </c>
      <c r="BW10" s="3" t="str">
        <f>CONCATENATE(UPPER(BW1),CHAR(10),BW9)</f>
        <v>QUEENSTON CORN HEAT UNITS
projected change per degree of global mean temperature change relative to 1980-2009 = 2149 corn heat units</v>
      </c>
      <c r="BZ10" s="3" t="str">
        <f>CONCATENATE(UPPER(BZ1),CHAR(10),BZ9)</f>
        <v>QUEENSTON WINTER (SEP-APR) PRECIPITATION
projected change per degree of global mean temperature change relative to 1980-2009 = 173 mm</v>
      </c>
      <c r="CC10" s="3" t="str">
        <f>CONCATENATE(UPPER(CC1),CHAR(10),CC9)</f>
        <v>QUEENSTON GROWING SEASON (APR-JUL) PRECIPITATION
projected change per degree of global mean temperature change relative to 1980-2009 = 215 mm</v>
      </c>
      <c r="CF10" s="3" t="str">
        <f>CONCATENATE(UPPER(CF1),CHAR(10),CF9)</f>
        <v>QUEENSTON GROWING SEASON (MAY-AUG) PRECIPITATION
projected change per degree of global mean temperature change relative to 1980-2009 = 236 mm</v>
      </c>
      <c r="CI10" s="3" t="str">
        <f>CONCATENATE(UPPER(CI1),CHAR(10),CI9)</f>
        <v>QUEENSTON PRECIPITATION ON WETTEST DAY OF THE YEAR
projected change per degree of global mean temperature change relative to 1980-2009 = 35 mm</v>
      </c>
      <c r="CL10" s="3" t="str">
        <f>CONCATENATE(UPPER(CL1),CHAR(10),CL9)</f>
        <v>QUEENSTON WINTER (SEP-APR) DRY DAYS 
projected change per degree of global mean temperature change relative to 1980-2009 = 199 days</v>
      </c>
      <c r="CO10" s="3" t="str">
        <f>CONCATENATE(UPPER(CO1),CHAR(10),CO9)</f>
        <v>QUEENSTON SUMMER (MAY-AUG) DRY DAYS 
projected change per degree of global mean temperature change relative to 1980-2009 = 88 days</v>
      </c>
      <c r="CR10" s="3" t="str">
        <f>CONCATENATE(UPPER(CR1),CHAR(10),CR9)</f>
        <v>QUEENSTON WET DAYS WITH PRECIPITATION ABOVE 0.2MM 
projected change per degree of global mean temperature change relative to 1980-2009 = 79 days</v>
      </c>
      <c r="CU10" s="3" t="str">
        <f>CONCATENATE(UPPER(CU1),CHAR(10),CU9)</f>
        <v xml:space="preserve">QUEENSTON DAYS WITH PRECIPITATION ABOVE 25MM 
projected change per degree of global mean temperature change relative to 1980-2009 = 1.77 </v>
      </c>
      <c r="CX10" s="3" t="str">
        <f>CONCATENATE(UPPER(CX1),CHAR(10),CX9)</f>
        <v>QUEENSTON PERCENTAGE OF WINTER PRECIPITATION AS SNOW
projected change per degree of global mean temperature change relative to 1980-2009 = 42%</v>
      </c>
      <c r="DA10" s="3" t="str">
        <f>CONCATENATE(UPPER(DA1),CHAR(10),DA9)</f>
        <v>QUEENSTON ANNUAL HEAT MOISTURE INDEX
projected change per degree of global mean temperature change relative to 1980-2009 = 39 HMI UNITS</v>
      </c>
      <c r="DD10" s="3" t="str">
        <f>CONCATENATE(UPPER(DD1),CHAR(10),DD9)</f>
        <v>QUEENSTON SUMMER HEAT MOISTURE INDEX
projected change per degree of global mean temperature change relative to 1980-2009 = 85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-6.7074291109999997</v>
      </c>
      <c r="D2" s="5" t="s">
        <v>5</v>
      </c>
      <c r="E2" s="5" t="s">
        <v>5</v>
      </c>
      <c r="F2" s="5">
        <v>16.588642060000002</v>
      </c>
      <c r="G2" s="5" t="s">
        <v>5</v>
      </c>
      <c r="H2" s="5" t="s">
        <v>5</v>
      </c>
      <c r="I2" s="5">
        <v>15.109992569999999</v>
      </c>
      <c r="J2" s="5" t="s">
        <v>5</v>
      </c>
      <c r="K2" s="5" t="s">
        <v>5</v>
      </c>
      <c r="L2" s="5">
        <v>-7.6744214289999997</v>
      </c>
      <c r="M2" s="5" t="s">
        <v>5</v>
      </c>
      <c r="N2" s="5" t="s">
        <v>5</v>
      </c>
      <c r="O2" s="5">
        <v>17.860083039999999</v>
      </c>
      <c r="P2" s="5" t="s">
        <v>5</v>
      </c>
      <c r="Q2" s="5" t="s">
        <v>5</v>
      </c>
      <c r="R2" s="5">
        <v>-32.656666690000002</v>
      </c>
      <c r="S2" s="5" t="s">
        <v>5</v>
      </c>
      <c r="T2" s="5" t="s">
        <v>5</v>
      </c>
      <c r="U2" s="5">
        <v>24.55833333</v>
      </c>
      <c r="V2" s="5" t="s">
        <v>5</v>
      </c>
      <c r="W2" s="5" t="s">
        <v>5</v>
      </c>
      <c r="X2" s="5">
        <v>50.333333330000002</v>
      </c>
      <c r="Y2" s="5" t="s">
        <v>5</v>
      </c>
      <c r="Z2" s="5" t="s">
        <v>5</v>
      </c>
      <c r="AA2" s="5">
        <v>12.5</v>
      </c>
      <c r="AB2" s="5" t="s">
        <v>5</v>
      </c>
      <c r="AC2" s="5" t="s">
        <v>5</v>
      </c>
      <c r="AD2" s="5">
        <v>246.2666667</v>
      </c>
      <c r="AE2" s="5" t="s">
        <v>5</v>
      </c>
      <c r="AF2" s="5" t="s">
        <v>5</v>
      </c>
      <c r="AG2" s="5">
        <v>4.3666666669999996</v>
      </c>
      <c r="AH2" s="5" t="s">
        <v>5</v>
      </c>
      <c r="AI2" s="5" t="s">
        <v>5</v>
      </c>
      <c r="AJ2" s="5">
        <v>264.26666669999997</v>
      </c>
      <c r="AK2" s="5" t="s">
        <v>5</v>
      </c>
      <c r="AL2" s="5" t="s">
        <v>5</v>
      </c>
      <c r="AM2" s="5">
        <v>133.2666667</v>
      </c>
      <c r="AN2" s="5" t="s">
        <v>5</v>
      </c>
      <c r="AO2" s="5" t="s">
        <v>5</v>
      </c>
      <c r="AP2" s="5">
        <v>131</v>
      </c>
      <c r="AQ2" s="5" t="s">
        <v>5</v>
      </c>
      <c r="AR2" s="5" t="s">
        <v>5</v>
      </c>
      <c r="AS2" s="5">
        <v>94.566666670000004</v>
      </c>
      <c r="AT2" s="5" t="s">
        <v>5</v>
      </c>
      <c r="AU2" s="5" t="s">
        <v>5</v>
      </c>
      <c r="AV2" s="5">
        <v>266.89999999999998</v>
      </c>
      <c r="AW2" s="5" t="s">
        <v>5</v>
      </c>
      <c r="AX2" s="5" t="s">
        <v>5</v>
      </c>
      <c r="AY2" s="5">
        <v>173.33333329999999</v>
      </c>
      <c r="AZ2" s="5" t="s">
        <v>5</v>
      </c>
      <c r="BA2" s="5" t="s">
        <v>5</v>
      </c>
      <c r="BB2" s="5">
        <v>2671.2100019999998</v>
      </c>
      <c r="BC2" s="5" t="s">
        <v>5</v>
      </c>
      <c r="BD2" s="5" t="s">
        <v>5</v>
      </c>
      <c r="BE2" s="5">
        <v>1580.153333</v>
      </c>
      <c r="BF2" s="5" t="s">
        <v>5</v>
      </c>
      <c r="BG2" s="5" t="s">
        <v>5</v>
      </c>
      <c r="BH2" s="5">
        <v>1397.25</v>
      </c>
      <c r="BI2" s="5" t="s">
        <v>5</v>
      </c>
      <c r="BJ2" s="5" t="s">
        <v>5</v>
      </c>
      <c r="BK2" s="5">
        <v>1225.416667</v>
      </c>
      <c r="BL2" s="5" t="s">
        <v>5</v>
      </c>
      <c r="BM2" s="5" t="s">
        <v>5</v>
      </c>
      <c r="BN2" s="5">
        <v>775.77499999999998</v>
      </c>
      <c r="BO2" s="5" t="s">
        <v>5</v>
      </c>
      <c r="BP2" s="5" t="s">
        <v>5</v>
      </c>
      <c r="BQ2" s="5">
        <v>252.15833330000001</v>
      </c>
      <c r="BR2" s="5" t="s">
        <v>5</v>
      </c>
      <c r="BS2" s="5" t="s">
        <v>5</v>
      </c>
      <c r="BT2" s="5">
        <v>4580.3983399999997</v>
      </c>
      <c r="BU2" s="5" t="s">
        <v>5</v>
      </c>
      <c r="BV2" s="5" t="s">
        <v>5</v>
      </c>
      <c r="BW2" s="5">
        <v>2149.1762899999999</v>
      </c>
      <c r="BX2" s="5" t="s">
        <v>5</v>
      </c>
      <c r="BY2" s="5" t="s">
        <v>5</v>
      </c>
      <c r="BZ2" s="5">
        <v>172.75000080000001</v>
      </c>
      <c r="CA2" s="5" t="s">
        <v>5</v>
      </c>
      <c r="CB2" s="5" t="s">
        <v>5</v>
      </c>
      <c r="CC2" s="5">
        <v>215.09333269999999</v>
      </c>
      <c r="CD2" s="5" t="s">
        <v>5</v>
      </c>
      <c r="CE2" s="5" t="s">
        <v>5</v>
      </c>
      <c r="CF2" s="5">
        <v>235.76000060000001</v>
      </c>
      <c r="CG2" s="5" t="s">
        <v>5</v>
      </c>
      <c r="CH2" s="5" t="s">
        <v>5</v>
      </c>
      <c r="CI2" s="5">
        <v>35.433333210000001</v>
      </c>
      <c r="CJ2" s="5" t="s">
        <v>5</v>
      </c>
      <c r="CK2" s="5" t="s">
        <v>5</v>
      </c>
      <c r="CL2" s="5">
        <v>198.83333329999999</v>
      </c>
      <c r="CM2" s="5" t="s">
        <v>5</v>
      </c>
      <c r="CN2" s="5" t="s">
        <v>5</v>
      </c>
      <c r="CO2" s="5">
        <v>87.8</v>
      </c>
      <c r="CP2" s="5" t="s">
        <v>5</v>
      </c>
      <c r="CQ2" s="5" t="s">
        <v>5</v>
      </c>
      <c r="CR2" s="5">
        <v>78.566666670000004</v>
      </c>
      <c r="CS2" s="5" t="s">
        <v>5</v>
      </c>
      <c r="CT2" s="5" t="s">
        <v>5</v>
      </c>
      <c r="CU2" s="5">
        <v>1.766666667</v>
      </c>
      <c r="CV2" s="5" t="s">
        <v>5</v>
      </c>
      <c r="CW2" s="5" t="s">
        <v>5</v>
      </c>
      <c r="CX2" s="5">
        <v>42.25515747</v>
      </c>
      <c r="CY2" s="5" t="s">
        <v>5</v>
      </c>
      <c r="CZ2" s="5" t="s">
        <v>5</v>
      </c>
      <c r="DA2" s="5">
        <v>39.277519349999999</v>
      </c>
      <c r="DB2" s="5" t="s">
        <v>5</v>
      </c>
      <c r="DC2" s="5" t="s">
        <v>5</v>
      </c>
      <c r="DD2" s="5">
        <v>85.299655150000007</v>
      </c>
      <c r="DE2" s="5" t="s">
        <v>5</v>
      </c>
    </row>
    <row r="3" spans="1:109">
      <c r="A3" s="5" t="s">
        <v>4</v>
      </c>
      <c r="B3" s="5">
        <v>0.61469444500000003</v>
      </c>
      <c r="C3" s="5">
        <v>1.405797148</v>
      </c>
      <c r="D3" s="5">
        <v>2.196899851</v>
      </c>
      <c r="E3" s="5">
        <v>0.66559100500000001</v>
      </c>
      <c r="F3" s="5">
        <v>1.1881456399999999</v>
      </c>
      <c r="G3" s="5">
        <v>1.710700275</v>
      </c>
      <c r="H3" s="5">
        <v>0.71264575799999996</v>
      </c>
      <c r="I3" s="5">
        <v>1.1376447999999999</v>
      </c>
      <c r="J3" s="5">
        <v>1.5626438419999999</v>
      </c>
      <c r="K3" s="5">
        <v>0.33851377199999999</v>
      </c>
      <c r="L3" s="5">
        <v>1.5602848709999999</v>
      </c>
      <c r="M3" s="5">
        <v>2.782055969</v>
      </c>
      <c r="N3" s="5">
        <v>0.64250144399999998</v>
      </c>
      <c r="O3" s="5">
        <v>1.2066407589999999</v>
      </c>
      <c r="P3" s="5">
        <v>1.7707800739999999</v>
      </c>
      <c r="Q3" s="5">
        <v>0.76080295099999995</v>
      </c>
      <c r="R3" s="5">
        <v>2.554640928</v>
      </c>
      <c r="S3" s="5">
        <v>4.3484789050000003</v>
      </c>
      <c r="T3" s="5">
        <v>0.62917187799999996</v>
      </c>
      <c r="U3" s="5">
        <v>1.3607989869999999</v>
      </c>
      <c r="V3" s="5">
        <v>2.0924260970000002</v>
      </c>
      <c r="W3" s="5">
        <v>6.2807616489999996</v>
      </c>
      <c r="X3" s="5">
        <v>11.300476189999999</v>
      </c>
      <c r="Y3" s="5">
        <v>16.32019073</v>
      </c>
      <c r="Z3" s="5">
        <v>2.9524933029999998</v>
      </c>
      <c r="AA3" s="5">
        <v>6.7561904759999996</v>
      </c>
      <c r="AB3" s="5">
        <v>10.55988765</v>
      </c>
      <c r="AC3" s="5">
        <v>-17.92337371</v>
      </c>
      <c r="AD3" s="5">
        <v>-12.865238099999999</v>
      </c>
      <c r="AE3" s="5">
        <v>-7.8071024810000003</v>
      </c>
      <c r="AF3" s="5">
        <v>-3.854310108</v>
      </c>
      <c r="AG3" s="5">
        <v>-2.4202380950000002</v>
      </c>
      <c r="AH3" s="5">
        <v>-0.98616608299999997</v>
      </c>
      <c r="AI3" s="5">
        <v>2.0920118130000001</v>
      </c>
      <c r="AJ3" s="5">
        <v>5.2288095239999999</v>
      </c>
      <c r="AK3" s="5">
        <v>8.3656072350000006</v>
      </c>
      <c r="AL3" s="5">
        <v>-9.8740506260000007</v>
      </c>
      <c r="AM3" s="5">
        <v>-5.9064285710000002</v>
      </c>
      <c r="AN3" s="5">
        <v>-1.938806517</v>
      </c>
      <c r="AO3" s="5">
        <v>5.9854561610000001</v>
      </c>
      <c r="AP3" s="5">
        <v>11.1352381</v>
      </c>
      <c r="AQ3" s="5">
        <v>16.285020029999998</v>
      </c>
      <c r="AR3" s="5">
        <v>-14.30874622</v>
      </c>
      <c r="AS3" s="5">
        <v>-8.6166666670000005</v>
      </c>
      <c r="AT3" s="5">
        <v>-2.9245871120000002</v>
      </c>
      <c r="AU3" s="5">
        <v>0.25872463099999998</v>
      </c>
      <c r="AV3" s="5">
        <v>3.2504761900000001</v>
      </c>
      <c r="AW3" s="5">
        <v>6.2422277499999996</v>
      </c>
      <c r="AX3" s="5">
        <v>4.731366768</v>
      </c>
      <c r="AY3" s="5">
        <v>11.86714286</v>
      </c>
      <c r="AZ3" s="5">
        <v>19.002918950000002</v>
      </c>
      <c r="BA3" s="5">
        <v>181.2091221</v>
      </c>
      <c r="BB3" s="5">
        <v>283.23362889999999</v>
      </c>
      <c r="BC3" s="5">
        <v>385.25813570000003</v>
      </c>
      <c r="BD3" s="5">
        <v>138.86520379999999</v>
      </c>
      <c r="BE3" s="5">
        <v>222.5418809</v>
      </c>
      <c r="BF3" s="5">
        <v>306.21855799999997</v>
      </c>
      <c r="BG3" s="5">
        <v>130.96821449999999</v>
      </c>
      <c r="BH3" s="5">
        <v>210.74673319999999</v>
      </c>
      <c r="BI3" s="5">
        <v>290.5252519</v>
      </c>
      <c r="BJ3" s="5">
        <v>123.3348225</v>
      </c>
      <c r="BK3" s="5">
        <v>199.20813150000001</v>
      </c>
      <c r="BL3" s="5">
        <v>275.08144049999999</v>
      </c>
      <c r="BM3" s="5">
        <v>99.900419769999999</v>
      </c>
      <c r="BN3" s="5">
        <v>165.25653410000001</v>
      </c>
      <c r="BO3" s="5">
        <v>230.61264850000001</v>
      </c>
      <c r="BP3" s="5">
        <v>57.204630309999999</v>
      </c>
      <c r="BQ3" s="5">
        <v>102.71001750000001</v>
      </c>
      <c r="BR3" s="5">
        <v>148.2154046</v>
      </c>
      <c r="BS3" s="5">
        <v>-529.39595369999995</v>
      </c>
      <c r="BT3" s="5">
        <v>-385.48632839999999</v>
      </c>
      <c r="BU3" s="5">
        <v>-241.57670300000001</v>
      </c>
      <c r="BV3" s="5">
        <v>197.01493170000001</v>
      </c>
      <c r="BW3" s="5">
        <v>310.61568310000001</v>
      </c>
      <c r="BX3" s="5">
        <v>424.21643449999999</v>
      </c>
      <c r="BY3" s="5">
        <v>3.0105254000000001E-2</v>
      </c>
      <c r="BZ3" s="5">
        <v>0.11781923800000001</v>
      </c>
      <c r="CA3" s="5">
        <v>0.20553322099999999</v>
      </c>
      <c r="CB3" s="5">
        <v>-8.1898554999999998E-2</v>
      </c>
      <c r="CC3" s="5">
        <v>5.1677134E-2</v>
      </c>
      <c r="CD3" s="5">
        <v>0.18525282200000001</v>
      </c>
      <c r="CE3" s="5">
        <v>-9.5276389000000003E-2</v>
      </c>
      <c r="CF3" s="5">
        <v>3.1549342000000001E-2</v>
      </c>
      <c r="CG3" s="5">
        <v>0.15837507300000001</v>
      </c>
      <c r="CH3" s="5">
        <v>-3.049346946</v>
      </c>
      <c r="CI3" s="5">
        <v>3.569457028</v>
      </c>
      <c r="CJ3" s="5">
        <v>10.188261000000001</v>
      </c>
      <c r="CK3" s="5">
        <v>-4.5951628470000001</v>
      </c>
      <c r="CL3" s="5">
        <v>-1.677857143</v>
      </c>
      <c r="CM3" s="5">
        <v>1.239448562</v>
      </c>
      <c r="CN3" s="5">
        <v>-2.7349260289999999</v>
      </c>
      <c r="CO3" s="5">
        <v>5.7857143E-2</v>
      </c>
      <c r="CP3" s="5">
        <v>2.8506403150000001</v>
      </c>
      <c r="CQ3" s="5">
        <v>-3.0884392799999998</v>
      </c>
      <c r="CR3" s="5">
        <v>1.6133333329999999</v>
      </c>
      <c r="CS3" s="5">
        <v>6.3151059470000002</v>
      </c>
      <c r="CT3" s="5">
        <v>-0.22714667399999999</v>
      </c>
      <c r="CU3" s="5">
        <v>0.248095238</v>
      </c>
      <c r="CV3" s="5">
        <v>0.72333714999999998</v>
      </c>
      <c r="CW3" s="5">
        <v>-0.23576404500000001</v>
      </c>
      <c r="CX3" s="5">
        <v>-0.13135919800000001</v>
      </c>
      <c r="CY3" s="5">
        <v>-2.6954351000000001E-2</v>
      </c>
      <c r="CZ3" s="5">
        <v>-2.1944181120000001</v>
      </c>
      <c r="DA3" s="5">
        <v>0.435420223</v>
      </c>
      <c r="DB3" s="5">
        <v>3.0652585590000001</v>
      </c>
      <c r="DC3" s="5">
        <v>-9.8947500430000002</v>
      </c>
      <c r="DD3" s="5">
        <v>5.0917345779999996</v>
      </c>
      <c r="DE3" s="5">
        <v>20.078219199999999</v>
      </c>
    </row>
    <row r="4" spans="1:109">
      <c r="A4" s="5" t="s">
        <v>3</v>
      </c>
      <c r="B4" s="5">
        <v>0.90862954399999996</v>
      </c>
      <c r="C4" s="5">
        <v>2.0024362519999999</v>
      </c>
      <c r="D4" s="5">
        <v>3.0962429600000001</v>
      </c>
      <c r="E4" s="5">
        <v>1.348300533</v>
      </c>
      <c r="F4" s="5">
        <v>2.0510701020000002</v>
      </c>
      <c r="G4" s="5">
        <v>2.7538396719999998</v>
      </c>
      <c r="H4" s="5">
        <v>1.341603632</v>
      </c>
      <c r="I4" s="5">
        <v>1.9310796530000001</v>
      </c>
      <c r="J4" s="5">
        <v>2.5205556750000002</v>
      </c>
      <c r="K4" s="5">
        <v>0.72871453900000005</v>
      </c>
      <c r="L4" s="5">
        <v>1.9731138699999999</v>
      </c>
      <c r="M4" s="5">
        <v>3.217513201</v>
      </c>
      <c r="N4" s="5">
        <v>1.219393867</v>
      </c>
      <c r="O4" s="5">
        <v>2.0558767790000001</v>
      </c>
      <c r="P4" s="5">
        <v>2.8923596909999998</v>
      </c>
      <c r="Q4" s="5">
        <v>1.240843747</v>
      </c>
      <c r="R4" s="5">
        <v>3.6938951100000001</v>
      </c>
      <c r="S4" s="5">
        <v>6.1469464719999998</v>
      </c>
      <c r="T4" s="5">
        <v>1.269184458</v>
      </c>
      <c r="U4" s="5">
        <v>2.4281058469999999</v>
      </c>
      <c r="V4" s="5">
        <v>3.5870272349999999</v>
      </c>
      <c r="W4" s="5">
        <v>12.34602321</v>
      </c>
      <c r="X4" s="5">
        <v>20.105238100000001</v>
      </c>
      <c r="Y4" s="5">
        <v>27.864452979999999</v>
      </c>
      <c r="Z4" s="5">
        <v>6.9127756409999996</v>
      </c>
      <c r="AA4" s="5">
        <v>13.54190476</v>
      </c>
      <c r="AB4" s="5">
        <v>20.17103388</v>
      </c>
      <c r="AC4" s="5">
        <v>-25.704858850000001</v>
      </c>
      <c r="AD4" s="5">
        <v>-20.534285709999999</v>
      </c>
      <c r="AE4" s="5">
        <v>-15.363712570000001</v>
      </c>
      <c r="AF4" s="5">
        <v>-5.2335684000000002</v>
      </c>
      <c r="AG4" s="5">
        <v>-3.1821428570000001</v>
      </c>
      <c r="AH4" s="5">
        <v>-1.130717314</v>
      </c>
      <c r="AI4" s="5">
        <v>4.5584007289999997</v>
      </c>
      <c r="AJ4" s="5">
        <v>8.3121428569999996</v>
      </c>
      <c r="AK4" s="5">
        <v>12.06588498</v>
      </c>
      <c r="AL4" s="5">
        <v>-13.5212482</v>
      </c>
      <c r="AM4" s="5">
        <v>-9.1302380949999993</v>
      </c>
      <c r="AN4" s="5">
        <v>-4.7392279899999998</v>
      </c>
      <c r="AO4" s="5">
        <v>11.51702236</v>
      </c>
      <c r="AP4" s="5">
        <v>17.44238095</v>
      </c>
      <c r="AQ4" s="5">
        <v>23.367739539999999</v>
      </c>
      <c r="AR4" s="5">
        <v>-19.021110019999998</v>
      </c>
      <c r="AS4" s="5">
        <v>-12.60714286</v>
      </c>
      <c r="AT4" s="5">
        <v>-6.1931756900000003</v>
      </c>
      <c r="AU4" s="5">
        <v>3.0667833779999998</v>
      </c>
      <c r="AV4" s="5">
        <v>7.1838095239999999</v>
      </c>
      <c r="AW4" s="5">
        <v>11.30083567</v>
      </c>
      <c r="AX4" s="5">
        <v>12.226537840000001</v>
      </c>
      <c r="AY4" s="5">
        <v>19.79095238</v>
      </c>
      <c r="AZ4" s="5">
        <v>27.355366920000002</v>
      </c>
      <c r="BA4" s="5">
        <v>329.6022251</v>
      </c>
      <c r="BB4" s="5">
        <v>473.65469300000001</v>
      </c>
      <c r="BC4" s="5">
        <v>617.70716100000004</v>
      </c>
      <c r="BD4" s="5">
        <v>261.19466840000001</v>
      </c>
      <c r="BE4" s="5">
        <v>383.67778440000001</v>
      </c>
      <c r="BF4" s="5">
        <v>506.16090050000003</v>
      </c>
      <c r="BG4" s="5">
        <v>247.51125049999999</v>
      </c>
      <c r="BH4" s="5">
        <v>365.19920459999997</v>
      </c>
      <c r="BI4" s="5">
        <v>482.88715860000002</v>
      </c>
      <c r="BJ4" s="5">
        <v>234.1133829</v>
      </c>
      <c r="BK4" s="5">
        <v>346.92390890000001</v>
      </c>
      <c r="BL4" s="5">
        <v>459.73443500000002</v>
      </c>
      <c r="BM4" s="5">
        <v>194.10182370000001</v>
      </c>
      <c r="BN4" s="5">
        <v>292.89026159999997</v>
      </c>
      <c r="BO4" s="5">
        <v>391.67869949999999</v>
      </c>
      <c r="BP4" s="5">
        <v>116.5461227</v>
      </c>
      <c r="BQ4" s="5">
        <v>190.47951990000001</v>
      </c>
      <c r="BR4" s="5">
        <v>264.41291710000002</v>
      </c>
      <c r="BS4" s="5">
        <v>-782.13815910000005</v>
      </c>
      <c r="BT4" s="5">
        <v>-583.38851750000003</v>
      </c>
      <c r="BU4" s="5">
        <v>-384.63887590000002</v>
      </c>
      <c r="BV4" s="5">
        <v>371.29535449999997</v>
      </c>
      <c r="BW4" s="5">
        <v>517.39956340000003</v>
      </c>
      <c r="BX4" s="5">
        <v>663.50377230000004</v>
      </c>
      <c r="BY4" s="5">
        <v>7.5276976999999995E-2</v>
      </c>
      <c r="BZ4" s="5">
        <v>0.181687344</v>
      </c>
      <c r="CA4" s="5">
        <v>0.28809771200000001</v>
      </c>
      <c r="CB4" s="5">
        <v>-1.9442643999999999E-2</v>
      </c>
      <c r="CC4" s="5">
        <v>9.8565086999999996E-2</v>
      </c>
      <c r="CD4" s="5">
        <v>0.216572818</v>
      </c>
      <c r="CE4" s="5">
        <v>-8.1963981000000005E-2</v>
      </c>
      <c r="CF4" s="5">
        <v>3.8646012E-2</v>
      </c>
      <c r="CG4" s="5">
        <v>0.15925600500000001</v>
      </c>
      <c r="CH4" s="5">
        <v>-0.185294345</v>
      </c>
      <c r="CI4" s="5">
        <v>7.8713856030000002</v>
      </c>
      <c r="CJ4" s="5">
        <v>15.928065549999999</v>
      </c>
      <c r="CK4" s="5">
        <v>-6.3323140560000004</v>
      </c>
      <c r="CL4" s="5">
        <v>-2.9159523809999999</v>
      </c>
      <c r="CM4" s="5">
        <v>0.500409294</v>
      </c>
      <c r="CN4" s="5">
        <v>-2.2612916529999998</v>
      </c>
      <c r="CO4" s="5">
        <v>0.698333333</v>
      </c>
      <c r="CP4" s="5">
        <v>3.657958319</v>
      </c>
      <c r="CQ4" s="5">
        <v>-2.9780176229999999</v>
      </c>
      <c r="CR4" s="5">
        <v>2.2942857139999999</v>
      </c>
      <c r="CS4" s="5">
        <v>7.5665890520000003</v>
      </c>
      <c r="CT4" s="5">
        <v>-7.9809676999999996E-2</v>
      </c>
      <c r="CU4" s="5">
        <v>0.495714286</v>
      </c>
      <c r="CV4" s="5">
        <v>1.071238248</v>
      </c>
      <c r="CW4" s="5">
        <v>-0.25209120699999998</v>
      </c>
      <c r="CX4" s="5">
        <v>-0.13988752500000001</v>
      </c>
      <c r="CY4" s="5">
        <v>-2.7683843E-2</v>
      </c>
      <c r="CZ4" s="5">
        <v>-2.2219425429999999</v>
      </c>
      <c r="DA4" s="5">
        <v>1.173680624</v>
      </c>
      <c r="DB4" s="5">
        <v>4.5693037920000004</v>
      </c>
      <c r="DC4" s="5">
        <v>-6.8101932740000004</v>
      </c>
      <c r="DD4" s="5">
        <v>8.3390585500000007</v>
      </c>
      <c r="DE4" s="5">
        <v>23.488310370000001</v>
      </c>
    </row>
    <row r="5" spans="1:109">
      <c r="A5" s="5" t="s">
        <v>2</v>
      </c>
      <c r="B5" s="5">
        <v>1.9447138230000001</v>
      </c>
      <c r="C5" s="5">
        <v>3.0450092390000001</v>
      </c>
      <c r="D5" s="5">
        <v>4.1453046550000003</v>
      </c>
      <c r="E5" s="5">
        <v>2.4353593999999998</v>
      </c>
      <c r="F5" s="5">
        <v>3.0927576019999998</v>
      </c>
      <c r="G5" s="5">
        <v>3.7501558039999998</v>
      </c>
      <c r="H5" s="5">
        <v>2.2847829420000001</v>
      </c>
      <c r="I5" s="5">
        <v>2.881682584</v>
      </c>
      <c r="J5" s="5">
        <v>3.478582227</v>
      </c>
      <c r="K5" s="5">
        <v>1.6537216299999999</v>
      </c>
      <c r="L5" s="5">
        <v>3.0481022520000001</v>
      </c>
      <c r="M5" s="5">
        <v>4.4424828730000003</v>
      </c>
      <c r="N5" s="5">
        <v>2.4062732659999999</v>
      </c>
      <c r="O5" s="5">
        <v>3.1933564790000002</v>
      </c>
      <c r="P5" s="5">
        <v>3.9804396930000001</v>
      </c>
      <c r="Q5" s="5">
        <v>3.0935034099999998</v>
      </c>
      <c r="R5" s="5">
        <v>5.5737968550000003</v>
      </c>
      <c r="S5" s="5">
        <v>8.0540903000000004</v>
      </c>
      <c r="T5" s="5">
        <v>2.4751278659999998</v>
      </c>
      <c r="U5" s="5">
        <v>3.5721968899999998</v>
      </c>
      <c r="V5" s="5">
        <v>4.6692659130000003</v>
      </c>
      <c r="W5" s="5">
        <v>21.600414870000002</v>
      </c>
      <c r="X5" s="5">
        <v>29.7552381</v>
      </c>
      <c r="Y5" s="5">
        <v>37.910061319999997</v>
      </c>
      <c r="Z5" s="5">
        <v>14.427313010000001</v>
      </c>
      <c r="AA5" s="5">
        <v>21.91333333</v>
      </c>
      <c r="AB5" s="5">
        <v>29.399353659999999</v>
      </c>
      <c r="AC5" s="5">
        <v>-35.796801610000003</v>
      </c>
      <c r="AD5" s="5">
        <v>-29.403333329999999</v>
      </c>
      <c r="AE5" s="5">
        <v>-23.009865059999999</v>
      </c>
      <c r="AF5" s="5">
        <v>-6.5453774539999996</v>
      </c>
      <c r="AG5" s="5">
        <v>-4.4083333329999999</v>
      </c>
      <c r="AH5" s="5">
        <v>-2.2712892130000002</v>
      </c>
      <c r="AI5" s="5">
        <v>7.7576196980000001</v>
      </c>
      <c r="AJ5" s="5">
        <v>11.51928571</v>
      </c>
      <c r="AK5" s="5">
        <v>15.28095173</v>
      </c>
      <c r="AL5" s="5">
        <v>-17.43370474</v>
      </c>
      <c r="AM5" s="5">
        <v>-12.67785714</v>
      </c>
      <c r="AN5" s="5">
        <v>-7.9220095480000001</v>
      </c>
      <c r="AO5" s="5">
        <v>18.066834450000002</v>
      </c>
      <c r="AP5" s="5">
        <v>24.19714286</v>
      </c>
      <c r="AQ5" s="5">
        <v>30.327451270000001</v>
      </c>
      <c r="AR5" s="5">
        <v>-26.321420230000001</v>
      </c>
      <c r="AS5" s="5">
        <v>-18.878571430000001</v>
      </c>
      <c r="AT5" s="5">
        <v>-11.43572262</v>
      </c>
      <c r="AU5" s="5">
        <v>7.2723252360000004</v>
      </c>
      <c r="AV5" s="5">
        <v>11.54095238</v>
      </c>
      <c r="AW5" s="5">
        <v>15.809579530000001</v>
      </c>
      <c r="AX5" s="5">
        <v>22.364084429999998</v>
      </c>
      <c r="AY5" s="5">
        <v>30.419523810000001</v>
      </c>
      <c r="AZ5" s="5">
        <v>38.474963189999997</v>
      </c>
      <c r="BA5" s="5">
        <v>560.70807850000006</v>
      </c>
      <c r="BB5" s="5">
        <v>713.58132699999999</v>
      </c>
      <c r="BC5" s="5">
        <v>866.4545756</v>
      </c>
      <c r="BD5" s="5">
        <v>448.27230880000002</v>
      </c>
      <c r="BE5" s="5">
        <v>580.75020529999995</v>
      </c>
      <c r="BF5" s="5">
        <v>713.22810170000002</v>
      </c>
      <c r="BG5" s="5">
        <v>425.75208859999998</v>
      </c>
      <c r="BH5" s="5">
        <v>553.40138899999999</v>
      </c>
      <c r="BI5" s="5">
        <v>681.05068949999998</v>
      </c>
      <c r="BJ5" s="5">
        <v>403.58304279999999</v>
      </c>
      <c r="BK5" s="5">
        <v>526.24460939999994</v>
      </c>
      <c r="BL5" s="5">
        <v>648.90617610000004</v>
      </c>
      <c r="BM5" s="5">
        <v>339.35071570000002</v>
      </c>
      <c r="BN5" s="5">
        <v>446.58946739999999</v>
      </c>
      <c r="BO5" s="5">
        <v>553.82821899999999</v>
      </c>
      <c r="BP5" s="5">
        <v>224.65343920000001</v>
      </c>
      <c r="BQ5" s="5">
        <v>301.6351611</v>
      </c>
      <c r="BR5" s="5">
        <v>378.61688290000001</v>
      </c>
      <c r="BS5" s="5">
        <v>-1041.1546330000001</v>
      </c>
      <c r="BT5" s="5">
        <v>-843.72128699999996</v>
      </c>
      <c r="BU5" s="5">
        <v>-646.28794089999997</v>
      </c>
      <c r="BV5" s="5">
        <v>598.63503939999998</v>
      </c>
      <c r="BW5" s="5">
        <v>768.75193239999999</v>
      </c>
      <c r="BX5" s="5">
        <v>938.86882549999996</v>
      </c>
      <c r="BY5" s="5">
        <v>0.11406263699999999</v>
      </c>
      <c r="BZ5" s="5">
        <v>0.218110573</v>
      </c>
      <c r="CA5" s="5">
        <v>0.32215850800000001</v>
      </c>
      <c r="CB5" s="5">
        <v>-1.8765529999999999E-2</v>
      </c>
      <c r="CC5" s="5">
        <v>0.11864677999999999</v>
      </c>
      <c r="CD5" s="5">
        <v>0.25605908900000002</v>
      </c>
      <c r="CE5" s="5">
        <v>-7.6317602999999998E-2</v>
      </c>
      <c r="CF5" s="5">
        <v>5.3077510000000001E-2</v>
      </c>
      <c r="CG5" s="5">
        <v>0.182472624</v>
      </c>
      <c r="CH5" s="5">
        <v>0.35019655700000002</v>
      </c>
      <c r="CI5" s="5">
        <v>7.7246237950000003</v>
      </c>
      <c r="CJ5" s="5">
        <v>15.09905103</v>
      </c>
      <c r="CK5" s="5">
        <v>-7.1096323290000001</v>
      </c>
      <c r="CL5" s="5">
        <v>-3.9707142860000002</v>
      </c>
      <c r="CM5" s="5">
        <v>-0.83179624299999999</v>
      </c>
      <c r="CN5" s="5">
        <v>-2.0780863389999999</v>
      </c>
      <c r="CO5" s="5">
        <v>1.019761905</v>
      </c>
      <c r="CP5" s="5">
        <v>4.1176101489999999</v>
      </c>
      <c r="CQ5" s="5">
        <v>-2.0913596170000002</v>
      </c>
      <c r="CR5" s="5">
        <v>3.0538095240000001</v>
      </c>
      <c r="CS5" s="5">
        <v>8.1989786640000002</v>
      </c>
      <c r="CT5" s="5">
        <v>2.5227619E-2</v>
      </c>
      <c r="CU5" s="5">
        <v>0.58857142900000003</v>
      </c>
      <c r="CV5" s="5">
        <v>1.151915238</v>
      </c>
      <c r="CW5" s="5">
        <v>-0.34080654300000002</v>
      </c>
      <c r="CX5" s="5">
        <v>-0.20964655300000001</v>
      </c>
      <c r="CY5" s="5">
        <v>-7.8486562999999995E-2</v>
      </c>
      <c r="CZ5" s="5">
        <v>-0.95673350099999999</v>
      </c>
      <c r="DA5" s="5">
        <v>2.9533500450000001</v>
      </c>
      <c r="DB5" s="5">
        <v>6.8634335919999998</v>
      </c>
      <c r="DC5" s="5">
        <v>-6.6967924779999999</v>
      </c>
      <c r="DD5" s="5">
        <v>19.049186219999999</v>
      </c>
      <c r="DE5" s="5">
        <v>44.795164909999997</v>
      </c>
    </row>
    <row r="6" spans="1:109">
      <c r="A6" s="5" t="s">
        <v>1</v>
      </c>
      <c r="B6" s="5">
        <v>3.3123434669999998</v>
      </c>
      <c r="C6" s="5">
        <v>4.6131421010000002</v>
      </c>
      <c r="D6" s="5">
        <v>5.9139407349999997</v>
      </c>
      <c r="E6" s="5">
        <v>3.689875432</v>
      </c>
      <c r="F6" s="5">
        <v>4.7582504810000001</v>
      </c>
      <c r="G6" s="5">
        <v>5.8266255290000002</v>
      </c>
      <c r="H6" s="5">
        <v>3.4260626539999999</v>
      </c>
      <c r="I6" s="5">
        <v>4.3913644429999996</v>
      </c>
      <c r="J6" s="5">
        <v>5.3566662330000003</v>
      </c>
      <c r="K6" s="5">
        <v>2.9357611229999998</v>
      </c>
      <c r="L6" s="5">
        <v>4.7703744280000002</v>
      </c>
      <c r="M6" s="5">
        <v>6.6049877329999997</v>
      </c>
      <c r="N6" s="5">
        <v>3.7622234940000001</v>
      </c>
      <c r="O6" s="5">
        <v>4.9785629519999999</v>
      </c>
      <c r="P6" s="5">
        <v>6.1949024100000001</v>
      </c>
      <c r="Q6" s="5">
        <v>5.7260431479999996</v>
      </c>
      <c r="R6" s="5">
        <v>8.8126055310000009</v>
      </c>
      <c r="S6" s="5">
        <v>11.899167909999999</v>
      </c>
      <c r="T6" s="5">
        <v>4.0809636950000003</v>
      </c>
      <c r="U6" s="5">
        <v>5.5278791820000004</v>
      </c>
      <c r="V6" s="5">
        <v>6.9747946699999996</v>
      </c>
      <c r="W6" s="5">
        <v>35.663854659999998</v>
      </c>
      <c r="X6" s="5">
        <v>45.255634919999999</v>
      </c>
      <c r="Y6" s="5">
        <v>54.847415179999999</v>
      </c>
      <c r="Z6" s="5">
        <v>25.380460150000001</v>
      </c>
      <c r="AA6" s="5">
        <v>36.413382939999998</v>
      </c>
      <c r="AB6" s="5">
        <v>47.446305729999999</v>
      </c>
      <c r="AC6" s="5">
        <v>-51.918758390000001</v>
      </c>
      <c r="AD6" s="5">
        <v>-44.108442459999999</v>
      </c>
      <c r="AE6" s="5">
        <v>-36.298126529999998</v>
      </c>
      <c r="AF6" s="5">
        <v>-7.3944587029999997</v>
      </c>
      <c r="AG6" s="5">
        <v>-5.7069444440000003</v>
      </c>
      <c r="AH6" s="5">
        <v>-4.0194301860000001</v>
      </c>
      <c r="AI6" s="5">
        <v>12.687584579999999</v>
      </c>
      <c r="AJ6" s="5">
        <v>17.480545630000002</v>
      </c>
      <c r="AK6" s="5">
        <v>22.273506690000001</v>
      </c>
      <c r="AL6" s="5">
        <v>-26.195833960000002</v>
      </c>
      <c r="AM6" s="5">
        <v>-19.382222219999999</v>
      </c>
      <c r="AN6" s="5">
        <v>-12.56861048</v>
      </c>
      <c r="AO6" s="5">
        <v>27.56360742</v>
      </c>
      <c r="AP6" s="5">
        <v>36.862767859999998</v>
      </c>
      <c r="AQ6" s="5">
        <v>46.161928289999999</v>
      </c>
      <c r="AR6" s="5">
        <v>-39.601118759999999</v>
      </c>
      <c r="AS6" s="5">
        <v>-30.66220238</v>
      </c>
      <c r="AT6" s="5">
        <v>-21.723286000000002</v>
      </c>
      <c r="AU6" s="5">
        <v>11.293294270000001</v>
      </c>
      <c r="AV6" s="5">
        <v>15.77354167</v>
      </c>
      <c r="AW6" s="5">
        <v>20.25378907</v>
      </c>
      <c r="AX6" s="5">
        <v>38.860226609999998</v>
      </c>
      <c r="AY6" s="5">
        <v>46.435744049999997</v>
      </c>
      <c r="AZ6" s="5">
        <v>54.011261490000003</v>
      </c>
      <c r="BA6" s="5">
        <v>893.90015170000004</v>
      </c>
      <c r="BB6" s="5">
        <v>1113.5568740000001</v>
      </c>
      <c r="BC6" s="5">
        <v>1333.2135969999999</v>
      </c>
      <c r="BD6" s="5">
        <v>724.60797079999998</v>
      </c>
      <c r="BE6" s="5">
        <v>915.52315309999994</v>
      </c>
      <c r="BF6" s="5">
        <v>1106.4383350000001</v>
      </c>
      <c r="BG6" s="5">
        <v>689.32849250000004</v>
      </c>
      <c r="BH6" s="5">
        <v>874.12920589999999</v>
      </c>
      <c r="BI6" s="5">
        <v>1058.9299189999999</v>
      </c>
      <c r="BJ6" s="5">
        <v>654.49944819999996</v>
      </c>
      <c r="BK6" s="5">
        <v>833.05649500000004</v>
      </c>
      <c r="BL6" s="5">
        <v>1011.6135420000001</v>
      </c>
      <c r="BM6" s="5">
        <v>552.99752169999999</v>
      </c>
      <c r="BN6" s="5">
        <v>712.14355330000001</v>
      </c>
      <c r="BO6" s="5">
        <v>871.28958479999994</v>
      </c>
      <c r="BP6" s="5">
        <v>374.95530220000001</v>
      </c>
      <c r="BQ6" s="5">
        <v>498.95800809999997</v>
      </c>
      <c r="BR6" s="5">
        <v>622.96071410000002</v>
      </c>
      <c r="BS6" s="5">
        <v>-1457.798976</v>
      </c>
      <c r="BT6" s="5">
        <v>-1231.8053359999999</v>
      </c>
      <c r="BU6" s="5">
        <v>-1005.811696</v>
      </c>
      <c r="BV6" s="5">
        <v>953.82824860000005</v>
      </c>
      <c r="BW6" s="5">
        <v>1172.388788</v>
      </c>
      <c r="BX6" s="5">
        <v>1390.9493279999999</v>
      </c>
      <c r="BY6" s="5">
        <v>0.165797105</v>
      </c>
      <c r="BZ6" s="5">
        <v>0.33307847200000001</v>
      </c>
      <c r="CA6" s="5">
        <v>0.50035983799999995</v>
      </c>
      <c r="CB6" s="5">
        <v>-4.0861489999999999E-3</v>
      </c>
      <c r="CC6" s="5">
        <v>0.145988759</v>
      </c>
      <c r="CD6" s="5">
        <v>0.296063666</v>
      </c>
      <c r="CE6" s="5">
        <v>-0.10159309599999999</v>
      </c>
      <c r="CF6" s="5">
        <v>3.9222302000000001E-2</v>
      </c>
      <c r="CG6" s="5">
        <v>0.180037699</v>
      </c>
      <c r="CH6" s="5">
        <v>0.142777131</v>
      </c>
      <c r="CI6" s="5">
        <v>9.0815191340000005</v>
      </c>
      <c r="CJ6" s="5">
        <v>18.020261139999999</v>
      </c>
      <c r="CK6" s="5">
        <v>-10.49220302</v>
      </c>
      <c r="CL6" s="5">
        <v>-6.430238095</v>
      </c>
      <c r="CM6" s="5">
        <v>-2.3682731669999999</v>
      </c>
      <c r="CN6" s="5">
        <v>-0.96633766799999998</v>
      </c>
      <c r="CO6" s="5">
        <v>2.3426289680000001</v>
      </c>
      <c r="CP6" s="5">
        <v>5.6515956049999998</v>
      </c>
      <c r="CQ6" s="5">
        <v>-0.35582995099999998</v>
      </c>
      <c r="CR6" s="5">
        <v>4.1437896829999996</v>
      </c>
      <c r="CS6" s="5">
        <v>8.6434093159999996</v>
      </c>
      <c r="CT6" s="5">
        <v>-6.5127007000000001E-2</v>
      </c>
      <c r="CU6" s="5">
        <v>0.679097222</v>
      </c>
      <c r="CV6" s="5">
        <v>1.4233214519999999</v>
      </c>
      <c r="CW6" s="5">
        <v>-0.39617049900000001</v>
      </c>
      <c r="CX6" s="5">
        <v>-0.28535096599999998</v>
      </c>
      <c r="CY6" s="5">
        <v>-0.17453143400000001</v>
      </c>
      <c r="CZ6" s="5">
        <v>-0.11924931800000001</v>
      </c>
      <c r="DA6" s="5">
        <v>4.3543859850000004</v>
      </c>
      <c r="DB6" s="5">
        <v>8.8280212880000004</v>
      </c>
      <c r="DC6" s="5">
        <v>2.4173540349999998</v>
      </c>
      <c r="DD6" s="5">
        <v>28.790065009999999</v>
      </c>
      <c r="DE6" s="5">
        <v>55.16277599</v>
      </c>
    </row>
    <row r="7" spans="1:109">
      <c r="A7" s="5" t="s">
        <v>0</v>
      </c>
      <c r="B7" s="5">
        <v>4.7279077709999999</v>
      </c>
      <c r="C7" s="5">
        <v>6.0624501669999997</v>
      </c>
      <c r="D7" s="5">
        <v>7.3969925639999996</v>
      </c>
      <c r="E7" s="5">
        <v>5.4623438340000003</v>
      </c>
      <c r="F7" s="5">
        <v>6.792724947</v>
      </c>
      <c r="G7" s="5">
        <v>8.1231060589999995</v>
      </c>
      <c r="H7" s="5">
        <v>5.024819645</v>
      </c>
      <c r="I7" s="5">
        <v>6.2013779419999997</v>
      </c>
      <c r="J7" s="5">
        <v>7.3779362380000002</v>
      </c>
      <c r="K7" s="5">
        <v>4.4741534449999998</v>
      </c>
      <c r="L7" s="5">
        <v>5.5663731189999996</v>
      </c>
      <c r="M7" s="5">
        <v>6.6585927930000004</v>
      </c>
      <c r="N7" s="5">
        <v>5.6847851279999997</v>
      </c>
      <c r="O7" s="5">
        <v>7.17745283</v>
      </c>
      <c r="P7" s="5">
        <v>8.6701205310000002</v>
      </c>
      <c r="Q7" s="5">
        <v>7.8584295300000004</v>
      </c>
      <c r="R7" s="5">
        <v>10.97954637</v>
      </c>
      <c r="S7" s="5">
        <v>14.10066321</v>
      </c>
      <c r="T7" s="5">
        <v>6.0948956369999996</v>
      </c>
      <c r="U7" s="5">
        <v>7.7181758570000003</v>
      </c>
      <c r="V7" s="5">
        <v>9.3414560770000001</v>
      </c>
      <c r="W7" s="5">
        <v>51.281456409999997</v>
      </c>
      <c r="X7" s="5">
        <v>61.527697140000001</v>
      </c>
      <c r="Y7" s="5">
        <v>71.773937869999997</v>
      </c>
      <c r="Z7" s="5">
        <v>41.696178330000002</v>
      </c>
      <c r="AA7" s="5">
        <v>54.223979290000003</v>
      </c>
      <c r="AB7" s="5">
        <v>66.751780240000002</v>
      </c>
      <c r="AC7" s="5">
        <v>-66.622344740000003</v>
      </c>
      <c r="AD7" s="5">
        <v>-58.336575840000002</v>
      </c>
      <c r="AE7" s="5">
        <v>-50.050806940000001</v>
      </c>
      <c r="AF7" s="5">
        <v>-7.0793363769999997</v>
      </c>
      <c r="AG7" s="5">
        <v>-6.0017825309999999</v>
      </c>
      <c r="AH7" s="5">
        <v>-4.9242286860000002</v>
      </c>
      <c r="AI7" s="5">
        <v>18.965385560000001</v>
      </c>
      <c r="AJ7" s="5">
        <v>23.521432820000001</v>
      </c>
      <c r="AK7" s="5">
        <v>28.07748007</v>
      </c>
      <c r="AL7" s="5">
        <v>-33.565758750000001</v>
      </c>
      <c r="AM7" s="5">
        <v>-23.940777520000001</v>
      </c>
      <c r="AN7" s="5">
        <v>-14.315796300000001</v>
      </c>
      <c r="AO7" s="5">
        <v>37.034960509999998</v>
      </c>
      <c r="AP7" s="5">
        <v>47.462210339999999</v>
      </c>
      <c r="AQ7" s="5">
        <v>57.88946017</v>
      </c>
      <c r="AR7" s="5">
        <v>-51.974766119999998</v>
      </c>
      <c r="AS7" s="5">
        <v>-40.411119599999999</v>
      </c>
      <c r="AT7" s="5">
        <v>-28.84747308</v>
      </c>
      <c r="AU7" s="5">
        <v>16.568673329999999</v>
      </c>
      <c r="AV7" s="5">
        <v>20.883473389999999</v>
      </c>
      <c r="AW7" s="5">
        <v>25.198273449999999</v>
      </c>
      <c r="AX7" s="5">
        <v>52.555003210000002</v>
      </c>
      <c r="AY7" s="5">
        <v>61.294592989999998</v>
      </c>
      <c r="AZ7" s="5">
        <v>70.034182770000001</v>
      </c>
      <c r="BA7" s="5">
        <v>1334.3698890000001</v>
      </c>
      <c r="BB7" s="5">
        <v>1567.08743</v>
      </c>
      <c r="BC7" s="5">
        <v>1799.804971</v>
      </c>
      <c r="BD7" s="5">
        <v>1107.9960470000001</v>
      </c>
      <c r="BE7" s="5">
        <v>1311.4085729999999</v>
      </c>
      <c r="BF7" s="5">
        <v>1514.821099</v>
      </c>
      <c r="BG7" s="5">
        <v>1059.750522</v>
      </c>
      <c r="BH7" s="5">
        <v>1257.076202</v>
      </c>
      <c r="BI7" s="5">
        <v>1454.4018819999999</v>
      </c>
      <c r="BJ7" s="5">
        <v>1011.018733</v>
      </c>
      <c r="BK7" s="5">
        <v>1202.682867</v>
      </c>
      <c r="BL7" s="5">
        <v>1394.3470010000001</v>
      </c>
      <c r="BM7" s="5">
        <v>867.70407439999997</v>
      </c>
      <c r="BN7" s="5">
        <v>1043.2393589999999</v>
      </c>
      <c r="BO7" s="5">
        <v>1218.774643</v>
      </c>
      <c r="BP7" s="5">
        <v>612.46269440000003</v>
      </c>
      <c r="BQ7" s="5">
        <v>761.11802320000004</v>
      </c>
      <c r="BR7" s="5">
        <v>909.77335200000005</v>
      </c>
      <c r="BS7" s="5">
        <v>-1793.6957339999999</v>
      </c>
      <c r="BT7" s="5">
        <v>-1574.4524039999999</v>
      </c>
      <c r="BU7" s="5">
        <v>-1355.209073</v>
      </c>
      <c r="BV7" s="5">
        <v>1427.6131849999999</v>
      </c>
      <c r="BW7" s="5">
        <v>1593.0574670000001</v>
      </c>
      <c r="BX7" s="5">
        <v>1758.5017499999999</v>
      </c>
      <c r="BY7" s="5">
        <v>0.241219349</v>
      </c>
      <c r="BZ7" s="5">
        <v>0.452362975</v>
      </c>
      <c r="CA7" s="5">
        <v>0.663506602</v>
      </c>
      <c r="CB7" s="5">
        <v>-5.5951480999999997E-2</v>
      </c>
      <c r="CC7" s="5">
        <v>0.14390397699999999</v>
      </c>
      <c r="CD7" s="5">
        <v>0.343759435</v>
      </c>
      <c r="CE7" s="5">
        <v>-0.150877653</v>
      </c>
      <c r="CF7" s="5">
        <v>1.8512102999999999E-2</v>
      </c>
      <c r="CG7" s="5">
        <v>0.18790186</v>
      </c>
      <c r="CH7" s="5">
        <v>2.306771474</v>
      </c>
      <c r="CI7" s="5">
        <v>12.75327953</v>
      </c>
      <c r="CJ7" s="5">
        <v>23.199787579999999</v>
      </c>
      <c r="CK7" s="5">
        <v>-12.18900496</v>
      </c>
      <c r="CL7" s="5">
        <v>-7.5539173249999996</v>
      </c>
      <c r="CM7" s="5">
        <v>-2.9188296930000002</v>
      </c>
      <c r="CN7" s="5">
        <v>0.69744253199999995</v>
      </c>
      <c r="CO7" s="5">
        <v>4.7213394449999999</v>
      </c>
      <c r="CP7" s="5">
        <v>8.7452363579999997</v>
      </c>
      <c r="CQ7" s="5">
        <v>-4.07226979</v>
      </c>
      <c r="CR7" s="5">
        <v>2.7871827520000001</v>
      </c>
      <c r="CS7" s="5">
        <v>9.6466352929999992</v>
      </c>
      <c r="CT7" s="5">
        <v>0.29146029400000001</v>
      </c>
      <c r="CU7" s="5">
        <v>0.87818521299999996</v>
      </c>
      <c r="CV7" s="5">
        <v>1.4649101330000001</v>
      </c>
      <c r="CW7" s="5">
        <v>-0.47471950899999998</v>
      </c>
      <c r="CX7" s="5">
        <v>-0.36700908700000001</v>
      </c>
      <c r="CY7" s="5">
        <v>-0.25929866600000001</v>
      </c>
      <c r="CZ7" s="5">
        <v>0.56683246700000001</v>
      </c>
      <c r="DA7" s="5">
        <v>6.4339324429999998</v>
      </c>
      <c r="DB7" s="5">
        <v>12.30103242</v>
      </c>
      <c r="DC7" s="5">
        <v>9.1326237330000009</v>
      </c>
      <c r="DD7" s="5">
        <v>50.09544855</v>
      </c>
      <c r="DE7" s="5">
        <v>91.058273369999995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2018-02-22T20:32:56Z</dcterms:modified>
</cp:coreProperties>
</file>