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05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7" i="2" l="1"/>
  <c r="AG6" i="2"/>
  <c r="AG5" i="2"/>
  <c r="AG4" i="2"/>
  <c r="AY2" i="2"/>
  <c r="AY9" i="2"/>
  <c r="AP2" i="2"/>
  <c r="AP9" i="2"/>
  <c r="AG2" i="2"/>
  <c r="AH5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<sst xmlns="http://schemas.openxmlformats.org/spreadsheetml/2006/main" count="225" uniqueCount="127">
  <si>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</si>
  <si>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</si>
  <si>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</si>
  <si>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</si>
  <si>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</si>
  <si>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</si>
  <si>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</si>
  <si>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</si>
  <si>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</si>
  <si>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</si>
  <si>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</si>
  <si>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</si>
  <si>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</si>
  <si>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</si>
  <si>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</si>
  <si>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</si>
  <si>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</si>
  <si>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</si>
  <si>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</si>
  <si>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</si>
  <si>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</si>
  <si>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</si>
  <si>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</si>
  <si>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</si>
  <si>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</si>
  <si>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</si>
  <si>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</si>
  <si>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</si>
  <si>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</si>
  <si>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</si>
  <si>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</si>
  <si>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</si>
  <si>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</si>
  <si>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</si>
  <si>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</si>
  <si>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</si>
  <si>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</si>
  <si>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</si>
  <si>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</si>
  <si>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</si>
  <si>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</si>
  <si>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</si>
  <si>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</si>
  <si>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</si>
  <si>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</si>
  <si>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</si>
  <si>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</si>
  <si>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</si>
  <si>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</si>
  <si>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</si>
  <si>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</si>
  <si>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</si>
  <si>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</si>
  <si>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</si>
  <si>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</si>
  <si>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</si>
  <si>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</si>
  <si>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</si>
  <si>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</si>
  <si>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</si>
  <si>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</si>
  <si>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</si>
  <si>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</si>
  <si>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</si>
  <si>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</si>
  <si>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</si>
  <si>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</si>
  <si>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</si>
  <si>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</si>
  <si>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</si>
  <si>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</si>
  <si>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</si>
  <si>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</si>
  <si>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</si>
  <si>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</si>
  <si>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</si>
  <si>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</si>
  <si>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</si>
  <si>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</si>
  <si>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</si>
  <si>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</si>
  <si>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</si>
  <si>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</si>
  <si>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</si>
  <si>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</si>
  <si>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</si>
  <si>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</si>
  <si>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</si>
  <si>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</si>
  <si>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</si>
  <si>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</si>
  <si>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</si>
  <si>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</si>
  <si>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</si>
  <si>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</si>
  <si>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</si>
  <si>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</si>
  <si>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</si>
  <si>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</si>
  <si>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</si>
  <si>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</si>
  <si>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</si>
  <si>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</si>
  <si>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</si>
  <si>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</si>
  <si>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</si>
  <si>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</si>
  <si>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</si>
  <si>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</si>
  <si>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</si>
  <si>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</si>
  <si>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</si>
  <si>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</si>
  <si>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</si>
  <si>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</si>
  <si>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</si>
  <si>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</si>
  <si>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</si>
  <si>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</si>
  <si>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</si>
  <si>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</si>
  <si>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</si>
  <si>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</si>
  <si>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</si>
  <si>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</si>
  <si>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</si>
  <si>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Calmar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</si>
</sst>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6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CALMAR AVERAGE WINTER (DEC-FEB) TEMPERATURE 
projected change per degree of global mean temperature change relative to 1980-2009 = -10oC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0.754362449</c:v>
                  </c:pt>
                  <c:pt idx="1">
                    <c:v>1.140057362</c:v>
                  </c:pt>
                  <c:pt idx="2">
                    <c:v>1.244354645</c:v>
                  </c:pt>
                  <c:pt idx="3">
                    <c:v>1.307641525</c:v>
                  </c:pt>
                  <c:pt idx="4">
                    <c:v>1.4212677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0.75436245</c:v>
                  </c:pt>
                  <c:pt idx="1">
                    <c:v>1.140057362</c:v>
                  </c:pt>
                  <c:pt idx="2">
                    <c:v>1.244354646</c:v>
                  </c:pt>
                  <c:pt idx="3">
                    <c:v>1.307641526</c:v>
                  </c:pt>
                  <c:pt idx="4">
                    <c:v>1.421267699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1.539641896</c:v>
                </c:pt>
                <c:pt idx="1">
                  <c:v>2.101271176</c:v>
                </c:pt>
                <c:pt idx="2">
                  <c:v>3.197967065</c:v>
                </c:pt>
                <c:pt idx="3">
                  <c:v>5.050999416</c:v>
                </c:pt>
                <c:pt idx="4">
                  <c:v>6.859641371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892952"/>
        <c:axId val="-1969890040"/>
      </c:barChart>
      <c:catAx>
        <c:axId val="-1969892952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9890040"/>
        <c:crosses val="autoZero"/>
        <c:auto val="1"/>
        <c:lblAlgn val="ctr"/>
        <c:lblOffset val="100"/>
        <c:noMultiLvlLbl val="0"/>
      </c:catAx>
      <c:valAx>
        <c:axId val="-196989004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89295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CALMAR DAYS BELOW 5C
projected change per degree of global mean temperature change relative to 1980-2009 = 244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5.390537500000001</c:v>
                  </c:pt>
                  <c:pt idx="1">
                    <c:v>5.713104910000002</c:v>
                  </c:pt>
                  <c:pt idx="2">
                    <c:v>6.314867629999998</c:v>
                  </c:pt>
                  <c:pt idx="3">
                    <c:v>8.135435210000004</c:v>
                  </c:pt>
                  <c:pt idx="4">
                    <c:v>9.851337540000002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5.390537493</c:v>
                  </c:pt>
                  <c:pt idx="1">
                    <c:v>5.713104919999999</c:v>
                  </c:pt>
                  <c:pt idx="2">
                    <c:v>6.314867630000002</c:v>
                  </c:pt>
                  <c:pt idx="3">
                    <c:v>8.135435209999997</c:v>
                  </c:pt>
                  <c:pt idx="4">
                    <c:v>9.851337549999996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-13.43285714</c:v>
                </c:pt>
                <c:pt idx="1">
                  <c:v>-22.17571429</c:v>
                </c:pt>
                <c:pt idx="2">
                  <c:v>-31.13761905</c:v>
                </c:pt>
                <c:pt idx="3">
                  <c:v>-46.41400794</c:v>
                </c:pt>
                <c:pt idx="4">
                  <c:v>-60.67396656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49629384"/>
        <c:axId val="-1951154360"/>
      </c:barChart>
      <c:catAx>
        <c:axId val="-1949629384"/>
        <c:scaling>
          <c:orientation val="minMax"/>
        </c:scaling>
        <c:delete val="0"/>
        <c:axPos val="b"/>
        <c:majorTickMark val="none"/>
        <c:minorTickMark val="none"/>
        <c:tickLblPos val="low"/>
        <c:crossAx val="-1951154360"/>
        <c:crosses val="autoZero"/>
        <c:auto val="1"/>
        <c:lblAlgn val="ctr"/>
        <c:lblOffset val="100"/>
        <c:noMultiLvlLbl val="0"/>
      </c:catAx>
      <c:valAx>
        <c:axId val="-1951154360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49629384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CALMAR DAYS BELOW -30C
projected change per degree of global mean temperature change relative to 1980-2009 = 8.6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1.770057326</c:v>
                  </c:pt>
                  <c:pt idx="1">
                    <c:v>2.860897480999999</c:v>
                  </c:pt>
                  <c:pt idx="2">
                    <c:v>2.562170037</c:v>
                  </c:pt>
                  <c:pt idx="3">
                    <c:v>1.998212277</c:v>
                  </c:pt>
                  <c:pt idx="4">
                    <c:v>1.229718166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1.770057325</c:v>
                  </c:pt>
                  <c:pt idx="1">
                    <c:v>2.860897481</c:v>
                  </c:pt>
                  <c:pt idx="2">
                    <c:v>1.556904761999999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-3.776428571</c:v>
                </c:pt>
                <c:pt idx="1">
                  <c:v>-4.855</c:v>
                </c:pt>
                <c:pt idx="2">
                  <c:v>-7.043095238</c:v>
                </c:pt>
                <c:pt idx="3">
                  <c:v>-8.6</c:v>
                </c:pt>
                <c:pt idx="4">
                  <c:v>-8.6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49881704"/>
        <c:axId val="-1949878792"/>
      </c:barChart>
      <c:catAx>
        <c:axId val="-1949881704"/>
        <c:scaling>
          <c:orientation val="minMax"/>
        </c:scaling>
        <c:delete val="0"/>
        <c:axPos val="b"/>
        <c:majorTickMark val="none"/>
        <c:minorTickMark val="none"/>
        <c:tickLblPos val="low"/>
        <c:crossAx val="-1949878792"/>
        <c:crosses val="autoZero"/>
        <c:auto val="1"/>
        <c:lblAlgn val="ctr"/>
        <c:lblOffset val="100"/>
        <c:noMultiLvlLbl val="0"/>
      </c:catAx>
      <c:valAx>
        <c:axId val="-1949878792"/>
        <c:scaling>
          <c:orientation val="minMax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4988170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CALMAR DATE OF FIRST FREEZE IN FALL
projected change per degree of global mean temperature change relative to 1980-2009 = 260st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4.552437389</c:v>
                  </c:pt>
                  <c:pt idx="1">
                    <c:v>4.841219731</c:v>
                  </c:pt>
                  <c:pt idx="2">
                    <c:v>4.53586187</c:v>
                  </c:pt>
                  <c:pt idx="3">
                    <c:v>5.707973900000002</c:v>
                  </c:pt>
                  <c:pt idx="4">
                    <c:v>4.180312050000001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4.552437392</c:v>
                  </c:pt>
                  <c:pt idx="1">
                    <c:v>4.84121973</c:v>
                  </c:pt>
                  <c:pt idx="2">
                    <c:v>4.53586187</c:v>
                  </c:pt>
                  <c:pt idx="3">
                    <c:v>5.707973899999999</c:v>
                  </c:pt>
                  <c:pt idx="4">
                    <c:v>4.180312050000001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6.582619048</c:v>
                </c:pt>
                <c:pt idx="1">
                  <c:v>11.08261905</c:v>
                </c:pt>
                <c:pt idx="2">
                  <c:v>15.27785714</c:v>
                </c:pt>
                <c:pt idx="3">
                  <c:v>21.73862103</c:v>
                </c:pt>
                <c:pt idx="4">
                  <c:v>25.20526271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70250632"/>
        <c:axId val="-1994514744"/>
      </c:barChart>
      <c:catAx>
        <c:axId val="-1970250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94514744"/>
        <c:crosses val="autoZero"/>
        <c:auto val="1"/>
        <c:lblAlgn val="ctr"/>
        <c:lblOffset val="100"/>
        <c:noMultiLvlLbl val="0"/>
      </c:catAx>
      <c:valAx>
        <c:axId val="-1994514744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7025063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CALMAR DATE OF LAST FREEZE IN SPRING
projected change per degree of global mean temperature change relative to 1980-2009 = 138st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5.046029557000001</c:v>
                  </c:pt>
                  <c:pt idx="1">
                    <c:v>5.62461588</c:v>
                  </c:pt>
                  <c:pt idx="2">
                    <c:v>5.531183490000001</c:v>
                  </c:pt>
                  <c:pt idx="3">
                    <c:v>7.62606719</c:v>
                  </c:pt>
                  <c:pt idx="4">
                    <c:v>12.14727993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5.046029559</c:v>
                  </c:pt>
                  <c:pt idx="1">
                    <c:v>5.624615875999999</c:v>
                  </c:pt>
                  <c:pt idx="2">
                    <c:v>5.531183499</c:v>
                  </c:pt>
                  <c:pt idx="3">
                    <c:v>7.62606719</c:v>
                  </c:pt>
                  <c:pt idx="4">
                    <c:v>12.14727992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-6.078333333</c:v>
                </c:pt>
                <c:pt idx="1">
                  <c:v>-10.17833333</c:v>
                </c:pt>
                <c:pt idx="2">
                  <c:v>-14.94261905</c:v>
                </c:pt>
                <c:pt idx="3">
                  <c:v>-21.77198413</c:v>
                </c:pt>
                <c:pt idx="4">
                  <c:v>-25.90651048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84566152"/>
        <c:axId val="-2012584312"/>
      </c:barChart>
      <c:catAx>
        <c:axId val="-20845661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12584312"/>
        <c:crosses val="autoZero"/>
        <c:auto val="1"/>
        <c:lblAlgn val="ctr"/>
        <c:lblOffset val="100"/>
        <c:noMultiLvlLbl val="0"/>
      </c:catAx>
      <c:valAx>
        <c:axId val="-2012584312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8456615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CALMAR LENGTH OF FROST-FREE SEASON
projected change per degree of global mean temperature change relative to 1980-2009 = 121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7.558654691999999</c:v>
                  </c:pt>
                  <c:pt idx="1">
                    <c:v>7.157659449999999</c:v>
                  </c:pt>
                  <c:pt idx="2">
                    <c:v>7.154214379999999</c:v>
                  </c:pt>
                  <c:pt idx="3">
                    <c:v>10.59799902</c:v>
                  </c:pt>
                  <c:pt idx="4">
                    <c:v>13.87559531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7.558654689999999</c:v>
                  </c:pt>
                  <c:pt idx="1">
                    <c:v>7.157659450000001</c:v>
                  </c:pt>
                  <c:pt idx="2">
                    <c:v>7.154214379999999</c:v>
                  </c:pt>
                  <c:pt idx="3">
                    <c:v>10.59799902</c:v>
                  </c:pt>
                  <c:pt idx="4">
                    <c:v>13.87559531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12.66095238</c:v>
                </c:pt>
                <c:pt idx="1">
                  <c:v>21.26095238</c:v>
                </c:pt>
                <c:pt idx="2">
                  <c:v>30.22047619</c:v>
                </c:pt>
                <c:pt idx="3">
                  <c:v>43.51060516</c:v>
                </c:pt>
                <c:pt idx="4">
                  <c:v>51.11177319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368312"/>
        <c:axId val="-1984714936"/>
      </c:barChart>
      <c:catAx>
        <c:axId val="-19693683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84714936"/>
        <c:crosses val="autoZero"/>
        <c:auto val="1"/>
        <c:lblAlgn val="ctr"/>
        <c:lblOffset val="100"/>
        <c:noMultiLvlLbl val="0"/>
      </c:catAx>
      <c:valAx>
        <c:axId val="-198471493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36831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CALMAR START OF GROWING SEASON
projected change per degree of global mean temperature change relative to 1980-2009 = 108st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5.240495329</c:v>
                  </c:pt>
                  <c:pt idx="1">
                    <c:v>6.405595706</c:v>
                  </c:pt>
                  <c:pt idx="2">
                    <c:v>6.654277049999999</c:v>
                  </c:pt>
                  <c:pt idx="3">
                    <c:v>7.517273599999999</c:v>
                  </c:pt>
                  <c:pt idx="4">
                    <c:v>8.152715269999998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5.240495326</c:v>
                  </c:pt>
                  <c:pt idx="1">
                    <c:v>6.405595701</c:v>
                  </c:pt>
                  <c:pt idx="2">
                    <c:v>6.654277043999999</c:v>
                  </c:pt>
                  <c:pt idx="3">
                    <c:v>7.51727361</c:v>
                  </c:pt>
                  <c:pt idx="4">
                    <c:v>8.152715269999998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-6.040952381</c:v>
                </c:pt>
                <c:pt idx="1">
                  <c:v>-9.074285714</c:v>
                </c:pt>
                <c:pt idx="2">
                  <c:v>-13.52428571</c:v>
                </c:pt>
                <c:pt idx="3">
                  <c:v>-21.26124008</c:v>
                </c:pt>
                <c:pt idx="4">
                  <c:v>-30.70032255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4147832"/>
        <c:axId val="-1954144888"/>
      </c:barChart>
      <c:catAx>
        <c:axId val="-19541478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4144888"/>
        <c:crosses val="autoZero"/>
        <c:auto val="1"/>
        <c:lblAlgn val="ctr"/>
        <c:lblOffset val="100"/>
        <c:noMultiLvlLbl val="0"/>
      </c:catAx>
      <c:valAx>
        <c:axId val="-1954144888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414783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CALMAR END OF GROWING SEASON 
projected change per degree of global mean temperature change relative to 1980-2009 = 265st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2.645507026</c:v>
                  </c:pt>
                  <c:pt idx="1">
                    <c:v>4.733277983</c:v>
                  </c:pt>
                  <c:pt idx="2">
                    <c:v>4.402627131</c:v>
                  </c:pt>
                  <c:pt idx="3">
                    <c:v>4.764337240000001</c:v>
                  </c:pt>
                  <c:pt idx="4">
                    <c:v>4.90413371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2.645507026000001</c:v>
                  </c:pt>
                  <c:pt idx="1">
                    <c:v>4.733277981</c:v>
                  </c:pt>
                  <c:pt idx="2">
                    <c:v>4.402627119999998</c:v>
                  </c:pt>
                  <c:pt idx="3">
                    <c:v>4.76433724</c:v>
                  </c:pt>
                  <c:pt idx="4">
                    <c:v>4.904133720000001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4.581190476</c:v>
                </c:pt>
                <c:pt idx="1">
                  <c:v>7.883571429</c:v>
                </c:pt>
                <c:pt idx="2">
                  <c:v>12.0002381</c:v>
                </c:pt>
                <c:pt idx="3">
                  <c:v>18.33391865</c:v>
                </c:pt>
                <c:pt idx="4">
                  <c:v>23.37349121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5134856"/>
        <c:axId val="-2013022616"/>
      </c:barChart>
      <c:catAx>
        <c:axId val="-198513485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13022616"/>
        <c:crosses val="autoZero"/>
        <c:auto val="1"/>
        <c:lblAlgn val="ctr"/>
        <c:lblOffset val="100"/>
        <c:noMultiLvlLbl val="0"/>
      </c:catAx>
      <c:valAx>
        <c:axId val="-2013022616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5134856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CALMAR LENGTH OF GROWING SEASON 
projected change per degree of global mean temperature change relative to 1980-2009 = 157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6.855416848000001</c:v>
                  </c:pt>
                  <c:pt idx="1">
                    <c:v>8.640026982000002</c:v>
                  </c:pt>
                  <c:pt idx="2">
                    <c:v>7.562973210000003</c:v>
                  </c:pt>
                  <c:pt idx="3">
                    <c:v>9.597778210000001</c:v>
                  </c:pt>
                  <c:pt idx="4">
                    <c:v>8.86363413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6.85541684</c:v>
                  </c:pt>
                  <c:pt idx="1">
                    <c:v>8.640026989999998</c:v>
                  </c:pt>
                  <c:pt idx="2">
                    <c:v>7.562973209999999</c:v>
                  </c:pt>
                  <c:pt idx="3">
                    <c:v>9.597778220000002</c:v>
                  </c:pt>
                  <c:pt idx="4">
                    <c:v>8.86363412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10.62214286</c:v>
                </c:pt>
                <c:pt idx="1">
                  <c:v>16.95785714</c:v>
                </c:pt>
                <c:pt idx="2">
                  <c:v>25.52452381</c:v>
                </c:pt>
                <c:pt idx="3">
                  <c:v>39.59515873</c:v>
                </c:pt>
                <c:pt idx="4">
                  <c:v>54.07381377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95215576"/>
        <c:axId val="-2083631816"/>
      </c:barChart>
      <c:catAx>
        <c:axId val="-199521557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83631816"/>
        <c:crosses val="autoZero"/>
        <c:auto val="1"/>
        <c:lblAlgn val="ctr"/>
        <c:lblOffset val="100"/>
        <c:noMultiLvlLbl val="0"/>
      </c:catAx>
      <c:valAx>
        <c:axId val="-208363181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9521557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CALMAR DEGREE-DAYS ABOVE 0C
projected change per degree of global mean temperature change relative to 1980-2009 = 2282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91.7901617</c:v>
                  </c:pt>
                  <c:pt idx="1">
                    <c:v>119.0998966</c:v>
                  </c:pt>
                  <c:pt idx="2">
                    <c:v>135.0484316</c:v>
                  </c:pt>
                  <c:pt idx="3">
                    <c:v>198.6599459</c:v>
                  </c:pt>
                  <c:pt idx="4">
                    <c:v>195.967347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91.79016180000002</c:v>
                  </c:pt>
                  <c:pt idx="1">
                    <c:v>119.0998966</c:v>
                  </c:pt>
                  <c:pt idx="2">
                    <c:v>135.0484316</c:v>
                  </c:pt>
                  <c:pt idx="3">
                    <c:v>198.659946</c:v>
                  </c:pt>
                  <c:pt idx="4">
                    <c:v>195.967348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254.6238995</c:v>
                </c:pt>
                <c:pt idx="1">
                  <c:v>425.8259009</c:v>
                </c:pt>
                <c:pt idx="2">
                  <c:v>632.7201357</c:v>
                </c:pt>
                <c:pt idx="3">
                  <c:v>1000.057947</c:v>
                </c:pt>
                <c:pt idx="4">
                  <c:v>1426.82835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07532760"/>
        <c:axId val="-2104211640"/>
      </c:barChart>
      <c:catAx>
        <c:axId val="-2007532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211640"/>
        <c:crosses val="autoZero"/>
        <c:auto val="1"/>
        <c:lblAlgn val="ctr"/>
        <c:lblOffset val="100"/>
        <c:noMultiLvlLbl val="0"/>
      </c:catAx>
      <c:valAx>
        <c:axId val="-2104211640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0753276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CALMAR DEGREE-DAYS ABOVE 5C
projected change per degree of global mean temperature change relative to 1980-2009 = 1326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76.3403581</c:v>
                  </c:pt>
                  <c:pt idx="1">
                    <c:v>100.7571818</c:v>
                  </c:pt>
                  <c:pt idx="2">
                    <c:v>115.9996183</c:v>
                  </c:pt>
                  <c:pt idx="3">
                    <c:v>173.7016571</c:v>
                  </c:pt>
                  <c:pt idx="4">
                    <c:v>177.4156820000001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76.34035809999997</c:v>
                  </c:pt>
                  <c:pt idx="1">
                    <c:v>100.7571819</c:v>
                  </c:pt>
                  <c:pt idx="2">
                    <c:v>115.9996183000001</c:v>
                  </c:pt>
                  <c:pt idx="3">
                    <c:v>173.7016572</c:v>
                  </c:pt>
                  <c:pt idx="4">
                    <c:v>177.4156809999999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199.2821787</c:v>
                </c:pt>
                <c:pt idx="1">
                  <c:v>346.5299294</c:v>
                </c:pt>
                <c:pt idx="2">
                  <c:v>518.3481641</c:v>
                </c:pt>
                <c:pt idx="3">
                  <c:v>819.3693492</c:v>
                </c:pt>
                <c:pt idx="4">
                  <c:v>1183.130106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3536952"/>
        <c:axId val="-1953534008"/>
      </c:barChart>
      <c:catAx>
        <c:axId val="-19535369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3534008"/>
        <c:crosses val="autoZero"/>
        <c:auto val="1"/>
        <c:lblAlgn val="ctr"/>
        <c:lblOffset val="100"/>
        <c:noMultiLvlLbl val="0"/>
      </c:catAx>
      <c:valAx>
        <c:axId val="-195353400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353695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CALMAR AVERAGE SUMMER (JUN-AUG) TEMPERATURE 
projected change per degree of global mean temperature change relative to 1980-2009 = 15.5oC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0.463502733</c:v>
                  </c:pt>
                  <c:pt idx="1">
                    <c:v>0.574485257</c:v>
                  </c:pt>
                  <c:pt idx="2">
                    <c:v>0.61424641</c:v>
                  </c:pt>
                  <c:pt idx="3">
                    <c:v>1.022670538</c:v>
                  </c:pt>
                  <c:pt idx="4">
                    <c:v>1.229558680999999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0.463502734</c:v>
                  </c:pt>
                  <c:pt idx="1">
                    <c:v>0.574485256</c:v>
                  </c:pt>
                  <c:pt idx="2">
                    <c:v>0.61424641</c:v>
                  </c:pt>
                  <c:pt idx="3">
                    <c:v>1.022670539</c:v>
                  </c:pt>
                  <c:pt idx="4">
                    <c:v>1.229558682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1.111088396</c:v>
                </c:pt>
                <c:pt idx="1">
                  <c:v>1.93493181</c:v>
                </c:pt>
                <c:pt idx="2">
                  <c:v>2.883258724</c:v>
                </c:pt>
                <c:pt idx="3">
                  <c:v>4.469656099</c:v>
                </c:pt>
                <c:pt idx="4">
                  <c:v>6.455118988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49821432"/>
        <c:axId val="-1949818456"/>
      </c:barChart>
      <c:catAx>
        <c:axId val="-1949821432"/>
        <c:scaling>
          <c:orientation val="minMax"/>
        </c:scaling>
        <c:delete val="0"/>
        <c:axPos val="b"/>
        <c:majorTickMark val="out"/>
        <c:minorTickMark val="none"/>
        <c:tickLblPos val="nextTo"/>
        <c:crossAx val="-1949818456"/>
        <c:crosses val="autoZero"/>
        <c:auto val="1"/>
        <c:lblAlgn val="ctr"/>
        <c:lblOffset val="100"/>
        <c:noMultiLvlLbl val="0"/>
      </c:catAx>
      <c:valAx>
        <c:axId val="-1949818456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498214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CALMAR DEGREE-DAYS ABOVE 6C
projected change per degree of global mean temperature change relative to 1980-2009 = 1162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72.7793001</c:v>
                  </c:pt>
                  <c:pt idx="1">
                    <c:v>95.9532742</c:v>
                  </c:pt>
                  <c:pt idx="2">
                    <c:v>111.7646607</c:v>
                  </c:pt>
                  <c:pt idx="3">
                    <c:v>168.3395373000001</c:v>
                  </c:pt>
                  <c:pt idx="4">
                    <c:v>173.299631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72.77930020000002</c:v>
                  </c:pt>
                  <c:pt idx="1">
                    <c:v>95.9532742</c:v>
                  </c:pt>
                  <c:pt idx="2">
                    <c:v>111.7646607</c:v>
                  </c:pt>
                  <c:pt idx="3">
                    <c:v>168.3395372</c:v>
                  </c:pt>
                  <c:pt idx="4">
                    <c:v>173.29963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189.1138656</c:v>
                </c:pt>
                <c:pt idx="1">
                  <c:v>330.3662726</c:v>
                </c:pt>
                <c:pt idx="2">
                  <c:v>495.0143081</c:v>
                </c:pt>
                <c:pt idx="3">
                  <c:v>784.3312891</c:v>
                </c:pt>
                <c:pt idx="4">
                  <c:v>1136.24904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4129080"/>
        <c:axId val="-1969862856"/>
      </c:barChart>
      <c:catAx>
        <c:axId val="-1984129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9862856"/>
        <c:crosses val="autoZero"/>
        <c:auto val="1"/>
        <c:lblAlgn val="ctr"/>
        <c:lblOffset val="100"/>
        <c:noMultiLvlLbl val="0"/>
      </c:catAx>
      <c:valAx>
        <c:axId val="-1969862856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412908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CALMAR DEGREE-DAYS ABOVE 7C
projected change per degree of global mean temperature change relative to 1980-2009 = 1009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69.03084249999999</c:v>
                  </c:pt>
                  <c:pt idx="1">
                    <c:v>91.0381897</c:v>
                  </c:pt>
                  <c:pt idx="2">
                    <c:v>107.1252284</c:v>
                  </c:pt>
                  <c:pt idx="3">
                    <c:v>162.6657228</c:v>
                  </c:pt>
                  <c:pt idx="4">
                    <c:v>168.8793189999999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69.03084240000001</c:v>
                  </c:pt>
                  <c:pt idx="1">
                    <c:v>91.03818970000003</c:v>
                  </c:pt>
                  <c:pt idx="2">
                    <c:v>107.1252285</c:v>
                  </c:pt>
                  <c:pt idx="3">
                    <c:v>162.6657227999999</c:v>
                  </c:pt>
                  <c:pt idx="4">
                    <c:v>168.879318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178.9219751</c:v>
                </c:pt>
                <c:pt idx="1">
                  <c:v>314.1003265</c:v>
                </c:pt>
                <c:pt idx="2">
                  <c:v>471.4870321</c:v>
                </c:pt>
                <c:pt idx="3">
                  <c:v>749.2570477</c:v>
                </c:pt>
                <c:pt idx="4">
                  <c:v>1089.48399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0630184"/>
        <c:axId val="-1950533048"/>
      </c:barChart>
      <c:catAx>
        <c:axId val="-1950630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0533048"/>
        <c:crosses val="autoZero"/>
        <c:auto val="1"/>
        <c:lblAlgn val="ctr"/>
        <c:lblOffset val="100"/>
        <c:noMultiLvlLbl val="0"/>
      </c:catAx>
      <c:valAx>
        <c:axId val="-195053304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06301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CALMAR DEGREE-DAYS ABOVE 10C
projected change per degree of global mean temperature change relative to 1980-2009 = 603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58.19241693</c:v>
                  </c:pt>
                  <c:pt idx="1">
                    <c:v>77.60109060000002</c:v>
                  </c:pt>
                  <c:pt idx="2">
                    <c:v>92.39636679999995</c:v>
                  </c:pt>
                  <c:pt idx="3">
                    <c:v>144.8448569</c:v>
                  </c:pt>
                  <c:pt idx="4">
                    <c:v>155.8087955000001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58.192417</c:v>
                  </c:pt>
                  <c:pt idx="1">
                    <c:v>77.6010905</c:v>
                  </c:pt>
                  <c:pt idx="2">
                    <c:v>92.39636680000001</c:v>
                  </c:pt>
                  <c:pt idx="3">
                    <c:v>144.8448568</c:v>
                  </c:pt>
                  <c:pt idx="4">
                    <c:v>155.8087952999999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147.0969256</c:v>
                </c:pt>
                <c:pt idx="1">
                  <c:v>262.1700637</c:v>
                </c:pt>
                <c:pt idx="2">
                  <c:v>397.8272464</c:v>
                </c:pt>
                <c:pt idx="3">
                  <c:v>640.2168679</c:v>
                </c:pt>
                <c:pt idx="4">
                  <c:v>946.2678977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0767768"/>
        <c:axId val="-1950791144"/>
      </c:barChart>
      <c:catAx>
        <c:axId val="-19507677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0791144"/>
        <c:crosses val="autoZero"/>
        <c:auto val="1"/>
        <c:lblAlgn val="ctr"/>
        <c:lblOffset val="100"/>
        <c:noMultiLvlLbl val="0"/>
      </c:catAx>
      <c:valAx>
        <c:axId val="-195079114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076776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CALMAR DEGREE-DAYS ABOVE 15C
projected change per degree of global mean temperature change relative to 1980-2009 = 146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34.99463452</c:v>
                  </c:pt>
                  <c:pt idx="1">
                    <c:v>53.32537935</c:v>
                  </c:pt>
                  <c:pt idx="2">
                    <c:v>63.65835430000001</c:v>
                  </c:pt>
                  <c:pt idx="3">
                    <c:v>112.8001933</c:v>
                  </c:pt>
                  <c:pt idx="4">
                    <c:v>136.9911004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34.9946345</c:v>
                  </c:pt>
                  <c:pt idx="1">
                    <c:v>53.3253794</c:v>
                  </c:pt>
                  <c:pt idx="2">
                    <c:v>63.65835439999997</c:v>
                  </c:pt>
                  <c:pt idx="3">
                    <c:v>112.8001932</c:v>
                  </c:pt>
                  <c:pt idx="4">
                    <c:v>136.9911004000001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79.48374699999999</c:v>
                </c:pt>
                <c:pt idx="1">
                  <c:v>150.9349252</c:v>
                </c:pt>
                <c:pt idx="2">
                  <c:v>241.5164465</c:v>
                </c:pt>
                <c:pt idx="3">
                  <c:v>413.3599454</c:v>
                </c:pt>
                <c:pt idx="4">
                  <c:v>651.5927816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4482184"/>
        <c:axId val="-1954479240"/>
      </c:barChart>
      <c:catAx>
        <c:axId val="-1954482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4479240"/>
        <c:crosses val="autoZero"/>
        <c:auto val="1"/>
        <c:lblAlgn val="ctr"/>
        <c:lblOffset val="100"/>
        <c:noMultiLvlLbl val="0"/>
      </c:catAx>
      <c:valAx>
        <c:axId val="-195447924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44821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CALMAR HEATING DEGREE-DAYS BELOW 18C
projected change per degree of global mean temperature change relative to 1980-2009 = 4912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147.6342872</c:v>
                  </c:pt>
                  <c:pt idx="1">
                    <c:v>203.2841875</c:v>
                  </c:pt>
                  <c:pt idx="2">
                    <c:v>218.0321620999999</c:v>
                  </c:pt>
                  <c:pt idx="3">
                    <c:v>231.5428590000001</c:v>
                  </c:pt>
                  <c:pt idx="4">
                    <c:v>234.4025819999999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147.6342872</c:v>
                  </c:pt>
                  <c:pt idx="1">
                    <c:v>203.2841875</c:v>
                  </c:pt>
                  <c:pt idx="2">
                    <c:v>218.0321623999999</c:v>
                  </c:pt>
                  <c:pt idx="3">
                    <c:v>231.542859</c:v>
                  </c:pt>
                  <c:pt idx="4">
                    <c:v>234.4025819999999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-431.3375157</c:v>
                </c:pt>
                <c:pt idx="1">
                  <c:v>-644.2929205</c:v>
                </c:pt>
                <c:pt idx="2">
                  <c:v>-924.8149519</c:v>
                </c:pt>
                <c:pt idx="3">
                  <c:v>-1378.052921</c:v>
                </c:pt>
                <c:pt idx="4">
                  <c:v>-1793.137105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5872664"/>
        <c:axId val="-1949728248"/>
      </c:barChart>
      <c:catAx>
        <c:axId val="-198587266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49728248"/>
        <c:crosses val="autoZero"/>
        <c:auto val="1"/>
        <c:lblAlgn val="ctr"/>
        <c:lblOffset val="100"/>
        <c:noMultiLvlLbl val="0"/>
      </c:catAx>
      <c:valAx>
        <c:axId val="-1949728248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5872664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CALMAR CORN HEAT UNITS
projected change per degree of global mean temperature change relative to 1980-2009 = 2017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100.9535005</c:v>
                  </c:pt>
                  <c:pt idx="1">
                    <c:v>145.8450691</c:v>
                  </c:pt>
                  <c:pt idx="2">
                    <c:v>177.8678755</c:v>
                  </c:pt>
                  <c:pt idx="3">
                    <c:v>230.9178226999999</c:v>
                  </c:pt>
                  <c:pt idx="4">
                    <c:v>187.6179959999999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100.9535005</c:v>
                  </c:pt>
                  <c:pt idx="1">
                    <c:v>145.8450691</c:v>
                  </c:pt>
                  <c:pt idx="2">
                    <c:v>177.8678756</c:v>
                  </c:pt>
                  <c:pt idx="3">
                    <c:v>230.917823</c:v>
                  </c:pt>
                  <c:pt idx="4">
                    <c:v>187.6179960000002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296.5242962</c:v>
                </c:pt>
                <c:pt idx="1">
                  <c:v>520.9616361</c:v>
                </c:pt>
                <c:pt idx="2">
                  <c:v>754.7311827</c:v>
                </c:pt>
                <c:pt idx="3">
                  <c:v>1178.627742</c:v>
                </c:pt>
                <c:pt idx="4">
                  <c:v>1590.834788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49688760"/>
        <c:axId val="-1949685816"/>
      </c:barChart>
      <c:catAx>
        <c:axId val="-19496887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49685816"/>
        <c:crosses val="autoZero"/>
        <c:auto val="1"/>
        <c:lblAlgn val="ctr"/>
        <c:lblOffset val="100"/>
        <c:noMultiLvlLbl val="0"/>
      </c:catAx>
      <c:valAx>
        <c:axId val="-1949685816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4968876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CALMAR WINTER (SEP-APR) PRECIPITATION
projected change per degree of global mean temperature change relative to 1980-2009 = 201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0.085094378</c:v>
                  </c:pt>
                  <c:pt idx="1">
                    <c:v>0.09265803</c:v>
                  </c:pt>
                  <c:pt idx="2">
                    <c:v>0.115679857</c:v>
                  </c:pt>
                  <c:pt idx="3">
                    <c:v>0.170526626</c:v>
                  </c:pt>
                  <c:pt idx="4">
                    <c:v>0.297712763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0.085094378</c:v>
                  </c:pt>
                  <c:pt idx="1">
                    <c:v>0.09265803</c:v>
                  </c:pt>
                  <c:pt idx="2">
                    <c:v>0.115679858</c:v>
                  </c:pt>
                  <c:pt idx="3">
                    <c:v>0.170526627</c:v>
                  </c:pt>
                  <c:pt idx="4">
                    <c:v>0.297712763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0.099339014</c:v>
                </c:pt>
                <c:pt idx="1">
                  <c:v>0.143961659</c:v>
                </c:pt>
                <c:pt idx="2">
                  <c:v>0.194025229</c:v>
                </c:pt>
                <c:pt idx="3">
                  <c:v>0.343972053</c:v>
                </c:pt>
                <c:pt idx="4">
                  <c:v>0.454835928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49794184"/>
        <c:axId val="-1949791336"/>
      </c:barChart>
      <c:catAx>
        <c:axId val="-1949794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49791336"/>
        <c:crosses val="autoZero"/>
        <c:auto val="1"/>
        <c:lblAlgn val="ctr"/>
        <c:lblOffset val="100"/>
        <c:noMultiLvlLbl val="0"/>
      </c:catAx>
      <c:valAx>
        <c:axId val="-1949791336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4979418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CALMAR GROWING SEASON (APR-JUL) PRECIPITATION
projected change per degree of global mean temperature change relative to 1980-2009 = 268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0.139445922</c:v>
                  </c:pt>
                  <c:pt idx="1">
                    <c:v>0.133450658</c:v>
                  </c:pt>
                  <c:pt idx="2">
                    <c:v>0.173391519</c:v>
                  </c:pt>
                  <c:pt idx="3">
                    <c:v>0.212189349</c:v>
                  </c:pt>
                  <c:pt idx="4">
                    <c:v>0.218776581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0.139445923</c:v>
                  </c:pt>
                  <c:pt idx="1">
                    <c:v>0.133450659</c:v>
                  </c:pt>
                  <c:pt idx="2">
                    <c:v>0.17339152</c:v>
                  </c:pt>
                  <c:pt idx="3">
                    <c:v>0.212189349</c:v>
                  </c:pt>
                  <c:pt idx="4">
                    <c:v>0.218776582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0.059908174</c:v>
                </c:pt>
                <c:pt idx="1">
                  <c:v>0.111196795</c:v>
                </c:pt>
                <c:pt idx="2">
                  <c:v>0.118832093</c:v>
                </c:pt>
                <c:pt idx="3">
                  <c:v>0.192766188</c:v>
                </c:pt>
                <c:pt idx="4">
                  <c:v>0.148654556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3873080"/>
        <c:axId val="-1953870136"/>
      </c:barChart>
      <c:catAx>
        <c:axId val="-1953873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3870136"/>
        <c:crosses val="autoZero"/>
        <c:auto val="1"/>
        <c:lblAlgn val="ctr"/>
        <c:lblOffset val="100"/>
        <c:noMultiLvlLbl val="0"/>
      </c:catAx>
      <c:valAx>
        <c:axId val="-1953870136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3873080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0.137180239</c:v>
                  </c:pt>
                  <c:pt idx="1">
                    <c:v>0.139745929</c:v>
                  </c:pt>
                  <c:pt idx="2">
                    <c:v>0.145352072</c:v>
                  </c:pt>
                  <c:pt idx="3">
                    <c:v>0.190686693</c:v>
                  </c:pt>
                  <c:pt idx="4">
                    <c:v>0.185457766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0.137180238</c:v>
                  </c:pt>
                  <c:pt idx="1">
                    <c:v>0.139745929</c:v>
                  </c:pt>
                  <c:pt idx="2">
                    <c:v>0.145352072</c:v>
                  </c:pt>
                  <c:pt idx="3">
                    <c:v>0.190686693</c:v>
                  </c:pt>
                  <c:pt idx="4">
                    <c:v>0.185457766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0.027546185</c:v>
                </c:pt>
                <c:pt idx="1">
                  <c:v>0.067167864</c:v>
                </c:pt>
                <c:pt idx="2">
                  <c:v>0.065937387</c:v>
                </c:pt>
                <c:pt idx="3">
                  <c:v>0.08936936</c:v>
                </c:pt>
                <c:pt idx="4">
                  <c:v>0.006569737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942776"/>
        <c:axId val="-1969939832"/>
      </c:barChart>
      <c:catAx>
        <c:axId val="-196994277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9939832"/>
        <c:crosses val="autoZero"/>
        <c:auto val="1"/>
        <c:lblAlgn val="ctr"/>
        <c:lblOffset val="100"/>
        <c:noMultiLvlLbl val="0"/>
      </c:catAx>
      <c:valAx>
        <c:axId val="-196993983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94277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CALMAR PRECIPITATION ON WETTEST DAY OF THE YEAR
projected change per degree of global mean temperature change relative to 1980-2009 = 46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9.042517302</c:v>
                  </c:pt>
                  <c:pt idx="1">
                    <c:v>11.850197634</c:v>
                  </c:pt>
                  <c:pt idx="2">
                    <c:v>11.371479896</c:v>
                  </c:pt>
                  <c:pt idx="3">
                    <c:v>10.41663844</c:v>
                  </c:pt>
                  <c:pt idx="4">
                    <c:v>16.397657312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9.042517298</c:v>
                  </c:pt>
                  <c:pt idx="1">
                    <c:v>11.850197635</c:v>
                  </c:pt>
                  <c:pt idx="2">
                    <c:v>11.3714799</c:v>
                  </c:pt>
                  <c:pt idx="3">
                    <c:v>10.41663845</c:v>
                  </c:pt>
                  <c:pt idx="4">
                    <c:v>16.39765731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2.720595232</c:v>
                </c:pt>
                <c:pt idx="1">
                  <c:v>9.024238045000001</c:v>
                </c:pt>
                <c:pt idx="2">
                  <c:v>11.31850005</c:v>
                </c:pt>
                <c:pt idx="3">
                  <c:v>14.08999989</c:v>
                </c:pt>
                <c:pt idx="4">
                  <c:v>14.6357659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972152"/>
        <c:axId val="-1969969208"/>
      </c:barChart>
      <c:catAx>
        <c:axId val="-19699721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9969208"/>
        <c:crosses val="autoZero"/>
        <c:auto val="1"/>
        <c:lblAlgn val="ctr"/>
        <c:lblOffset val="100"/>
        <c:noMultiLvlLbl val="0"/>
      </c:catAx>
      <c:valAx>
        <c:axId val="-1969969208"/>
        <c:scaling>
          <c:orientation val="minMax"/>
          <c:max val="4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97215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CALMAR AVERAGE GROWING SEASON (MAY-AUG) TEMPERATURE
projected change per degree of global mean temperature change relative to 1980-2009 = 14.3oC</c:v>
            </c:pt>
          </c:strCache>
        </c:strRef>
      </c:tx>
      <c:layout>
        <c:manualLayout>
          <c:xMode val="edge"/>
          <c:yMode val="edge"/>
          <c:x val="0.16735351431443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0.409048276</c:v>
                  </c:pt>
                  <c:pt idx="1">
                    <c:v>0.492709297</c:v>
                  </c:pt>
                  <c:pt idx="2">
                    <c:v>0.571042189</c:v>
                  </c:pt>
                  <c:pt idx="3">
                    <c:v>0.917704731</c:v>
                  </c:pt>
                  <c:pt idx="4">
                    <c:v>1.072858928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0.409048276</c:v>
                  </c:pt>
                  <c:pt idx="1">
                    <c:v>0.492709298</c:v>
                  </c:pt>
                  <c:pt idx="2">
                    <c:v>0.57104219</c:v>
                  </c:pt>
                  <c:pt idx="3">
                    <c:v>0.917704731</c:v>
                  </c:pt>
                  <c:pt idx="4">
                    <c:v>1.072858929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1.077686721</c:v>
                </c:pt>
                <c:pt idx="1">
                  <c:v>1.8357183</c:v>
                </c:pt>
                <c:pt idx="2">
                  <c:v>2.729945008</c:v>
                </c:pt>
                <c:pt idx="3">
                  <c:v>4.195704255</c:v>
                </c:pt>
                <c:pt idx="4">
                  <c:v>5.962591275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958680"/>
        <c:axId val="-1963955704"/>
      </c:barChart>
      <c:catAx>
        <c:axId val="-1963958680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3955704"/>
        <c:crosses val="autoZero"/>
        <c:auto val="1"/>
        <c:lblAlgn val="ctr"/>
        <c:lblOffset val="100"/>
        <c:noMultiLvlLbl val="0"/>
      </c:catAx>
      <c:valAx>
        <c:axId val="-196395570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95868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CALMAR WINTER (SEP-APR) DRY DAYS 
projected change per degree of global mean temperature change relative to 1980-2009 = 189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2.40309517</c:v>
                  </c:pt>
                  <c:pt idx="1">
                    <c:v>3.249624278</c:v>
                  </c:pt>
                  <c:pt idx="2">
                    <c:v>3.678146361</c:v>
                  </c:pt>
                  <c:pt idx="3">
                    <c:v>4.763745567999999</c:v>
                  </c:pt>
                  <c:pt idx="4">
                    <c:v>7.268801717000001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2.403095169</c:v>
                  </c:pt>
                  <c:pt idx="1">
                    <c:v>3.249624277</c:v>
                  </c:pt>
                  <c:pt idx="2">
                    <c:v>3.678146361</c:v>
                  </c:pt>
                  <c:pt idx="3">
                    <c:v>4.76374557</c:v>
                  </c:pt>
                  <c:pt idx="4">
                    <c:v>7.268801721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-1.968333333</c:v>
                </c:pt>
                <c:pt idx="1">
                  <c:v>-2.787380952</c:v>
                </c:pt>
                <c:pt idx="2">
                  <c:v>-3.720714286</c:v>
                </c:pt>
                <c:pt idx="3">
                  <c:v>-5.756279762</c:v>
                </c:pt>
                <c:pt idx="4">
                  <c:v>-6.874611663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3991160"/>
        <c:axId val="-1953988328"/>
      </c:barChart>
      <c:catAx>
        <c:axId val="-19539911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3988328"/>
        <c:crosses val="autoZero"/>
        <c:auto val="1"/>
        <c:lblAlgn val="ctr"/>
        <c:lblOffset val="100"/>
        <c:noMultiLvlLbl val="0"/>
      </c:catAx>
      <c:valAx>
        <c:axId val="-1953988328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399116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CALMAR SUMMER (MAY-AUG) DRY DAYS 
projected change per degree of global mean temperature change relative to 1980-2009 = 78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3.076967272</c:v>
                  </c:pt>
                  <c:pt idx="1">
                    <c:v>3.166353829</c:v>
                  </c:pt>
                  <c:pt idx="2">
                    <c:v>3.539912227</c:v>
                  </c:pt>
                  <c:pt idx="3">
                    <c:v>4.437165365</c:v>
                  </c:pt>
                  <c:pt idx="4">
                    <c:v>4.244026636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3.076967272</c:v>
                  </c:pt>
                  <c:pt idx="1">
                    <c:v>3.16635383</c:v>
                  </c:pt>
                  <c:pt idx="2">
                    <c:v>3.539912226999999</c:v>
                  </c:pt>
                  <c:pt idx="3">
                    <c:v>4.437165364</c:v>
                  </c:pt>
                  <c:pt idx="4">
                    <c:v>4.244026635999999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-0.047380952</c:v>
                </c:pt>
                <c:pt idx="1">
                  <c:v>0.176428571</c:v>
                </c:pt>
                <c:pt idx="2">
                  <c:v>0.766904762</c:v>
                </c:pt>
                <c:pt idx="3">
                  <c:v>1.67905754</c:v>
                </c:pt>
                <c:pt idx="4">
                  <c:v>5.447576606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49745816"/>
        <c:axId val="-1949742872"/>
      </c:barChart>
      <c:catAx>
        <c:axId val="-19497458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49742872"/>
        <c:crosses val="autoZero"/>
        <c:auto val="1"/>
        <c:lblAlgn val="ctr"/>
        <c:lblOffset val="100"/>
        <c:noMultiLvlLbl val="0"/>
      </c:catAx>
      <c:valAx>
        <c:axId val="-1949742872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49745816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CALMAR WET DAYS WITH PRECIPITATION ABOVE 0.2MM 
projected change per degree of global mean temperature change relative to 1980-2009 = 93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4.348790384</c:v>
                  </c:pt>
                  <c:pt idx="1">
                    <c:v>4.17945095</c:v>
                  </c:pt>
                  <c:pt idx="2">
                    <c:v>5.251510981</c:v>
                  </c:pt>
                  <c:pt idx="3">
                    <c:v>6.582081916</c:v>
                  </c:pt>
                  <c:pt idx="4">
                    <c:v>10.089578172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4.348790384</c:v>
                  </c:pt>
                  <c:pt idx="1">
                    <c:v>4.179450949</c:v>
                  </c:pt>
                  <c:pt idx="2">
                    <c:v>5.251510982000001</c:v>
                  </c:pt>
                  <c:pt idx="3">
                    <c:v>6.58208192</c:v>
                  </c:pt>
                  <c:pt idx="4">
                    <c:v>10.089578176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1.949047619</c:v>
                </c:pt>
                <c:pt idx="1">
                  <c:v>2.634761905</c:v>
                </c:pt>
                <c:pt idx="2">
                  <c:v>3.12047619</c:v>
                </c:pt>
                <c:pt idx="3">
                  <c:v>4.17890873</c:v>
                </c:pt>
                <c:pt idx="4">
                  <c:v>1.549231814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5984056"/>
        <c:axId val="-1994518840"/>
      </c:barChart>
      <c:catAx>
        <c:axId val="-198598405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94518840"/>
        <c:crosses val="autoZero"/>
        <c:auto val="1"/>
        <c:lblAlgn val="ctr"/>
        <c:lblOffset val="100"/>
        <c:noMultiLvlLbl val="0"/>
      </c:catAx>
      <c:valAx>
        <c:axId val="-1994518840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5984056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CALMAR DAYS WITH PRECIPITATION ABOVE 25MM 
projected change per degree of global mean temperature change relative to 1980-2009 = 2.47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0.628794058</c:v>
                  </c:pt>
                  <c:pt idx="1">
                    <c:v>0.621676076</c:v>
                  </c:pt>
                  <c:pt idx="2">
                    <c:v>0.737915372</c:v>
                  </c:pt>
                  <c:pt idx="3">
                    <c:v>0.612719886</c:v>
                  </c:pt>
                  <c:pt idx="4">
                    <c:v>0.923020351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0.628794057</c:v>
                  </c:pt>
                  <c:pt idx="1">
                    <c:v>0.621676076</c:v>
                  </c:pt>
                  <c:pt idx="2">
                    <c:v>0.737915371</c:v>
                  </c:pt>
                  <c:pt idx="3">
                    <c:v>0.612719886</c:v>
                  </c:pt>
                  <c:pt idx="4">
                    <c:v>0.92302035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0.212619048</c:v>
                </c:pt>
                <c:pt idx="1">
                  <c:v>0.595952381</c:v>
                </c:pt>
                <c:pt idx="2">
                  <c:v>0.643571429</c:v>
                </c:pt>
                <c:pt idx="3">
                  <c:v>1.010535714</c:v>
                </c:pt>
                <c:pt idx="4">
                  <c:v>1.095772855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07189480"/>
        <c:axId val="-1994996216"/>
      </c:barChart>
      <c:catAx>
        <c:axId val="-20071894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94996216"/>
        <c:crosses val="autoZero"/>
        <c:auto val="1"/>
        <c:lblAlgn val="ctr"/>
        <c:lblOffset val="100"/>
        <c:noMultiLvlLbl val="0"/>
      </c:catAx>
      <c:valAx>
        <c:axId val="-1994996216"/>
        <c:scaling>
          <c:orientation val="minMax"/>
          <c:max val="4.0"/>
          <c:min val="-4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07189480"/>
        <c:crosses val="autoZero"/>
        <c:crossBetween val="between"/>
        <c:majorUnit val="2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CALMAR PERCENTAGE OF WINTER PRECIPITATION AS SNOW
projected change per degree of global mean temperature change relative to 1980-2009 = 46%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0.095837509</c:v>
                  </c:pt>
                  <c:pt idx="1">
                    <c:v>0.081426039</c:v>
                  </c:pt>
                  <c:pt idx="2">
                    <c:v>0.106710277</c:v>
                  </c:pt>
                  <c:pt idx="3">
                    <c:v>0.111568227</c:v>
                  </c:pt>
                  <c:pt idx="4">
                    <c:v>0.132596025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0.095837509</c:v>
                  </c:pt>
                  <c:pt idx="1">
                    <c:v>0.081426039</c:v>
                  </c:pt>
                  <c:pt idx="2">
                    <c:v>0.106710276</c:v>
                  </c:pt>
                  <c:pt idx="3">
                    <c:v>0.111568227</c:v>
                  </c:pt>
                  <c:pt idx="4">
                    <c:v>0.132596025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-0.073178177</c:v>
                </c:pt>
                <c:pt idx="1">
                  <c:v>-0.09107753</c:v>
                </c:pt>
                <c:pt idx="2">
                  <c:v>-0.121876544</c:v>
                </c:pt>
                <c:pt idx="3">
                  <c:v>-0.225646846</c:v>
                </c:pt>
                <c:pt idx="4">
                  <c:v>-0.318643697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4346888"/>
        <c:axId val="-1954343944"/>
      </c:barChart>
      <c:catAx>
        <c:axId val="-195434688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4343944"/>
        <c:crosses val="autoZero"/>
        <c:auto val="1"/>
        <c:lblAlgn val="ctr"/>
        <c:lblOffset val="100"/>
        <c:noMultiLvlLbl val="0"/>
      </c:catAx>
      <c:valAx>
        <c:axId val="-1954343944"/>
        <c:scaling>
          <c:orientation val="minMax"/>
          <c:max val="0.0"/>
          <c:min val="-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4346888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CALMAR ANNUAL HEAT MOISTURE INDEX
projected change per degree of global mean temperature change relative to 1980-2009 = 27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2.07324428</c:v>
                  </c:pt>
                  <c:pt idx="1">
                    <c:v>2.10843446</c:v>
                  </c:pt>
                  <c:pt idx="2">
                    <c:v>2.854832342</c:v>
                  </c:pt>
                  <c:pt idx="3">
                    <c:v>3.408146887</c:v>
                  </c:pt>
                  <c:pt idx="4">
                    <c:v>5.048334872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2.073244279</c:v>
                  </c:pt>
                  <c:pt idx="1">
                    <c:v>2.10843446</c:v>
                  </c:pt>
                  <c:pt idx="2">
                    <c:v>2.854832342</c:v>
                  </c:pt>
                  <c:pt idx="3">
                    <c:v>3.408146887</c:v>
                  </c:pt>
                  <c:pt idx="4">
                    <c:v>5.048334876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1.058578332</c:v>
                </c:pt>
                <c:pt idx="1">
                  <c:v>1.620858253</c:v>
                </c:pt>
                <c:pt idx="2">
                  <c:v>3.055940112</c:v>
                </c:pt>
                <c:pt idx="3">
                  <c:v>3.945745226</c:v>
                </c:pt>
                <c:pt idx="4">
                  <c:v>7.269608064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8732744"/>
        <c:axId val="-1968586808"/>
      </c:barChart>
      <c:catAx>
        <c:axId val="-1988732744"/>
        <c:scaling>
          <c:orientation val="minMax"/>
        </c:scaling>
        <c:delete val="0"/>
        <c:axPos val="b"/>
        <c:majorTickMark val="out"/>
        <c:minorTickMark val="none"/>
        <c:tickLblPos val="low"/>
        <c:crossAx val="-1968586808"/>
        <c:crosses val="autoZero"/>
        <c:auto val="1"/>
        <c:lblAlgn val="ctr"/>
        <c:lblOffset val="100"/>
        <c:noMultiLvlLbl val="0"/>
      </c:catAx>
      <c:valAx>
        <c:axId val="-196858680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8732744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CALMAR SUMMER HEAT MOISTURE INDEX
projected change per degree of global mean temperature change relative to 1980-2009 = 58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9.635953634</c:v>
                  </c:pt>
                  <c:pt idx="1">
                    <c:v>9.33163112</c:v>
                  </c:pt>
                  <c:pt idx="2">
                    <c:v>12.646551363</c:v>
                  </c:pt>
                  <c:pt idx="3">
                    <c:v>14.844884582</c:v>
                  </c:pt>
                  <c:pt idx="4">
                    <c:v>24.803576484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9.635953632</c:v>
                  </c:pt>
                  <c:pt idx="1">
                    <c:v>9.331631118999998</c:v>
                  </c:pt>
                  <c:pt idx="2">
                    <c:v>12.646551364</c:v>
                  </c:pt>
                  <c:pt idx="3">
                    <c:v>14.84488458</c:v>
                  </c:pt>
                  <c:pt idx="4">
                    <c:v>24.80357648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2.004551978</c:v>
                </c:pt>
                <c:pt idx="1">
                  <c:v>3.430763081</c:v>
                </c:pt>
                <c:pt idx="2">
                  <c:v>9.458898726</c:v>
                </c:pt>
                <c:pt idx="3">
                  <c:v>14.37754109</c:v>
                </c:pt>
                <c:pt idx="4">
                  <c:v>32.17330758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8854120"/>
        <c:axId val="-1968799576"/>
      </c:barChart>
      <c:catAx>
        <c:axId val="-1968854120"/>
        <c:scaling>
          <c:orientation val="minMax"/>
        </c:scaling>
        <c:delete val="0"/>
        <c:axPos val="b"/>
        <c:majorTickMark val="out"/>
        <c:minorTickMark val="none"/>
        <c:tickLblPos val="low"/>
        <c:crossAx val="-1968799576"/>
        <c:crosses val="autoZero"/>
        <c:auto val="1"/>
        <c:lblAlgn val="ctr"/>
        <c:lblOffset val="100"/>
        <c:noMultiLvlLbl val="0"/>
      </c:catAx>
      <c:valAx>
        <c:axId val="-196879957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8854120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CALMAR AVERAGE JANUARY TEMPERATURE
projected change per degree of global mean temperature change relative to 1980-2009 = -11.4oC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1.042433985</c:v>
                  </c:pt>
                  <c:pt idx="1">
                    <c:v>1.168084628</c:v>
                  </c:pt>
                  <c:pt idx="2">
                    <c:v>1.453432063</c:v>
                  </c:pt>
                  <c:pt idx="3">
                    <c:v>1.738177138</c:v>
                  </c:pt>
                  <c:pt idx="4">
                    <c:v>1.380198969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1.042433985</c:v>
                  </c:pt>
                  <c:pt idx="1">
                    <c:v>1.168084629</c:v>
                  </c:pt>
                  <c:pt idx="2">
                    <c:v>1.453432063</c:v>
                  </c:pt>
                  <c:pt idx="3">
                    <c:v>1.738177138</c:v>
                  </c:pt>
                  <c:pt idx="4">
                    <c:v>1.380198968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1.689352956</c:v>
                </c:pt>
                <c:pt idx="1">
                  <c:v>2.06795768</c:v>
                </c:pt>
                <c:pt idx="2">
                  <c:v>3.268601098</c:v>
                </c:pt>
                <c:pt idx="3">
                  <c:v>5.232362197</c:v>
                </c:pt>
                <c:pt idx="4">
                  <c:v>6.35356098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914328"/>
        <c:axId val="-1963911352"/>
      </c:barChart>
      <c:catAx>
        <c:axId val="-1963914328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3911352"/>
        <c:crosses val="autoZero"/>
        <c:auto val="1"/>
        <c:lblAlgn val="ctr"/>
        <c:lblOffset val="100"/>
        <c:noMultiLvlLbl val="0"/>
      </c:catAx>
      <c:valAx>
        <c:axId val="-196391135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91432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CALMAR AVERAGE JULY TEMPERATURE
projected change per degree of global mean temperature change relative to 1980-2009 = 16.5oC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0.478835753</c:v>
                  </c:pt>
                  <c:pt idx="1">
                    <c:v>0.712431663</c:v>
                  </c:pt>
                  <c:pt idx="2">
                    <c:v>0.737272692</c:v>
                  </c:pt>
                  <c:pt idx="3">
                    <c:v>1.167638648</c:v>
                  </c:pt>
                  <c:pt idx="4">
                    <c:v>1.380665908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0.478835754</c:v>
                  </c:pt>
                  <c:pt idx="1">
                    <c:v>0.712431662</c:v>
                  </c:pt>
                  <c:pt idx="2">
                    <c:v>0.737272692</c:v>
                  </c:pt>
                  <c:pt idx="3">
                    <c:v>1.167638647</c:v>
                  </c:pt>
                  <c:pt idx="4">
                    <c:v>1.380665907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1.101153602</c:v>
                </c:pt>
                <c:pt idx="1">
                  <c:v>1.925720555</c:v>
                </c:pt>
                <c:pt idx="2">
                  <c:v>2.954856427</c:v>
                </c:pt>
                <c:pt idx="3">
                  <c:v>4.578396569</c:v>
                </c:pt>
                <c:pt idx="4">
                  <c:v>6.667827591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869736"/>
        <c:axId val="-1963866760"/>
      </c:barChart>
      <c:catAx>
        <c:axId val="-1963869736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3866760"/>
        <c:crosses val="autoZero"/>
        <c:auto val="1"/>
        <c:lblAlgn val="ctr"/>
        <c:lblOffset val="100"/>
        <c:noMultiLvlLbl val="0"/>
      </c:catAx>
      <c:valAx>
        <c:axId val="-196386676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869736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CALMAR TEMPERATURE ON THE COLDEST DAY OF THE YEAR
projected change per degree of global mean temperature change relative to 1980-2009 = -35oC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1.465949595</c:v>
                  </c:pt>
                  <c:pt idx="1">
                    <c:v>1.973599364</c:v>
                  </c:pt>
                  <c:pt idx="2">
                    <c:v>2.150312121999999</c:v>
                  </c:pt>
                  <c:pt idx="3">
                    <c:v>2.563042486</c:v>
                  </c:pt>
                  <c:pt idx="4">
                    <c:v>2.929644424000001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1.465949596</c:v>
                  </c:pt>
                  <c:pt idx="1">
                    <c:v>1.973599364</c:v>
                  </c:pt>
                  <c:pt idx="2">
                    <c:v>2.150312121000001</c:v>
                  </c:pt>
                  <c:pt idx="3">
                    <c:v>2.563042482999998</c:v>
                  </c:pt>
                  <c:pt idx="4">
                    <c:v>2.929644419999999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2.654955558</c:v>
                </c:pt>
                <c:pt idx="1">
                  <c:v>3.636943784</c:v>
                </c:pt>
                <c:pt idx="2">
                  <c:v>5.462042131</c:v>
                </c:pt>
                <c:pt idx="3">
                  <c:v>8.954046697</c:v>
                </c:pt>
                <c:pt idx="4">
                  <c:v>11.72520579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824552"/>
        <c:axId val="-1963821576"/>
      </c:barChart>
      <c:catAx>
        <c:axId val="-1963824552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3821576"/>
        <c:crosses val="autoZero"/>
        <c:auto val="1"/>
        <c:lblAlgn val="ctr"/>
        <c:lblOffset val="100"/>
        <c:noMultiLvlLbl val="0"/>
      </c:catAx>
      <c:valAx>
        <c:axId val="-1963821576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824552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CALMAR TEMPERATURE ON THE WARMEST DAY OF THE YEAR
projected change per degree of global mean temperature change relative to 1980-2009 = 22oC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0.628584762</c:v>
                  </c:pt>
                  <c:pt idx="1">
                    <c:v>0.928288745</c:v>
                  </c:pt>
                  <c:pt idx="2">
                    <c:v>0.892313515</c:v>
                  </c:pt>
                  <c:pt idx="3">
                    <c:v>1.426779206</c:v>
                  </c:pt>
                  <c:pt idx="4">
                    <c:v>2.029876036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0.628584761</c:v>
                  </c:pt>
                  <c:pt idx="1">
                    <c:v>0.928288746</c:v>
                  </c:pt>
                  <c:pt idx="2">
                    <c:v>0.892313515</c:v>
                  </c:pt>
                  <c:pt idx="3">
                    <c:v>1.426779206</c:v>
                  </c:pt>
                  <c:pt idx="4">
                    <c:v>2.029876036999999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1.187942399</c:v>
                </c:pt>
                <c:pt idx="1">
                  <c:v>2.216689262</c:v>
                </c:pt>
                <c:pt idx="2">
                  <c:v>3.22051381</c:v>
                </c:pt>
                <c:pt idx="3">
                  <c:v>5.033138012</c:v>
                </c:pt>
                <c:pt idx="4">
                  <c:v>7.487599505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639032"/>
        <c:axId val="-1963601112"/>
      </c:barChart>
      <c:catAx>
        <c:axId val="-1963639032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3601112"/>
        <c:crosses val="autoZero"/>
        <c:auto val="1"/>
        <c:lblAlgn val="ctr"/>
        <c:lblOffset val="100"/>
        <c:noMultiLvlLbl val="0"/>
      </c:catAx>
      <c:valAx>
        <c:axId val="-196360111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6390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CALMAR DAYS ABOVE 25C
projected change per degree of global mean temperature change relative to 1980-2009 = 33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5.156602787999999</c:v>
                  </c:pt>
                  <c:pt idx="1">
                    <c:v>8.0386027</c:v>
                  </c:pt>
                  <c:pt idx="2">
                    <c:v>9.556842449999997</c:v>
                  </c:pt>
                  <c:pt idx="3">
                    <c:v>13.36846445</c:v>
                  </c:pt>
                  <c:pt idx="4">
                    <c:v>10.21823147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5.15660279</c:v>
                  </c:pt>
                  <c:pt idx="1">
                    <c:v>8.038602690000001</c:v>
                  </c:pt>
                  <c:pt idx="2">
                    <c:v>9.55684245</c:v>
                  </c:pt>
                  <c:pt idx="3">
                    <c:v>13.36846444</c:v>
                  </c:pt>
                  <c:pt idx="4">
                    <c:v>10.21823148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11.47190476</c:v>
                </c:pt>
                <c:pt idx="1">
                  <c:v>20.55761905</c:v>
                </c:pt>
                <c:pt idx="2">
                  <c:v>31.57190476</c:v>
                </c:pt>
                <c:pt idx="3">
                  <c:v>49.08321429</c:v>
                </c:pt>
                <c:pt idx="4">
                  <c:v>68.91433664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062696"/>
        <c:axId val="-1963059720"/>
      </c:barChart>
      <c:catAx>
        <c:axId val="-1963062696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3059720"/>
        <c:crosses val="autoZero"/>
        <c:auto val="1"/>
        <c:lblAlgn val="ctr"/>
        <c:lblOffset val="100"/>
        <c:noMultiLvlLbl val="0"/>
      </c:catAx>
      <c:valAx>
        <c:axId val="-196305972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06269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CALMAR DAYS ABOVE 30C
projected change per degree of global mean temperature change relative to 1980-2009 = 3.4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1.986481404</c:v>
                  </c:pt>
                  <c:pt idx="1">
                    <c:v>4.334708559000001</c:v>
                  </c:pt>
                  <c:pt idx="2">
                    <c:v>5.1739865</c:v>
                  </c:pt>
                  <c:pt idx="3">
                    <c:v>10.93177025</c:v>
                  </c:pt>
                  <c:pt idx="4">
                    <c:v>13.21763891000001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1.986481402999999</c:v>
                  </c:pt>
                  <c:pt idx="1">
                    <c:v>4.334708559</c:v>
                  </c:pt>
                  <c:pt idx="2">
                    <c:v>5.1739865</c:v>
                  </c:pt>
                  <c:pt idx="3">
                    <c:v>10.93177025</c:v>
                  </c:pt>
                  <c:pt idx="4">
                    <c:v>13.21763891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3.693809524</c:v>
                </c:pt>
                <c:pt idx="1">
                  <c:v>7.941428571</c:v>
                </c:pt>
                <c:pt idx="2">
                  <c:v>13.62952381</c:v>
                </c:pt>
                <c:pt idx="3">
                  <c:v>25.88736111</c:v>
                </c:pt>
                <c:pt idx="4">
                  <c:v>43.6856294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163640"/>
        <c:axId val="-1963160728"/>
      </c:barChart>
      <c:catAx>
        <c:axId val="-1963163640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3160728"/>
        <c:crosses val="autoZero"/>
        <c:auto val="1"/>
        <c:lblAlgn val="ctr"/>
        <c:lblOffset val="100"/>
        <c:noMultiLvlLbl val="0"/>
      </c:catAx>
      <c:valAx>
        <c:axId val="-1963160728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16364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topLeftCell="I1" workbookViewId="0">
      <selection activeCell="U46" sqref="U46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Calmar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Calmar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Calmar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Calmar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Calmar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Calmar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Calmar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Calmar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Calmar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Calmar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Calmar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Calmar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Calmar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Calmar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Calmar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Calmar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Calmar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Calmar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Calmar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Calmar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Calmar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Calmar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Calmar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Calmar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Calmar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Calmar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Calmar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Calmar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Calmar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Calmar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Calmar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Calmar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Calmar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Calmar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Calmar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Calmar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-9.9611646280000006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15.499378650000001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14.316489900000001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-11.38757549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16.528779950000001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-35.166666669999998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22.25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32.966666670000002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3.4333333330000002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243.9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8.6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260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137.82758620000001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120.7857143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108.4285714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264.7142857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157.2857143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2282.318327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1326.0033330000001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1162.4366660000001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1009.019999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602.69000040000003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146.20666660000001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4912.0216630000004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2016.7685630000001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200.8172423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267.51071439999998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306.94999860000001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45.58275854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188.72413789999999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78.071428569999995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92.5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2.4666666670000001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45.54109373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26.951670920000002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57.703387939999999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0.75436245000000002</v>
      </c>
      <c r="C3" s="1">
        <f>IF(AND('GMT DATA'!C3&lt;&gt;"NA",'GMT DATA'!C3&lt;&gt;"Inf"),'GMT DATA'!C3,"")</f>
        <v>1.539641896</v>
      </c>
      <c r="D3" s="1">
        <f>IF(AND('GMT DATA'!D3&lt;&gt;"NA",'GMT DATA'!D3&lt;&gt;"Inf"),'GMT DATA'!D3-'GMT DATA'!C3,"")</f>
        <v>0.75436244899999982</v>
      </c>
      <c r="E3" s="1">
        <f>IF(AND('GMT DATA'!E3&lt;&gt;"NA",'GMT DATA'!E3&lt;&gt;"Inf"),'GMT DATA'!F3-'GMT DATA'!E3,"")</f>
        <v>0.463502733</v>
      </c>
      <c r="F3" s="1">
        <f>IF(AND('GMT DATA'!F3&lt;&gt;"NA",'GMT DATA'!F3&lt;&gt;"Inf"),'GMT DATA'!F3,"")</f>
        <v>1.111088396</v>
      </c>
      <c r="G3" s="1">
        <f>IF(AND('GMT DATA'!G3&lt;&gt;"NA",'GMT DATA'!G3&lt;&gt;"Inf"),'GMT DATA'!G3-'GMT DATA'!F3,"")</f>
        <v>0.46350273399999997</v>
      </c>
      <c r="H3" s="1">
        <f>IF(AND('GMT DATA'!H3&lt;&gt;"NA",'GMT DATA'!H3&lt;&gt;"Inf"),'GMT DATA'!I3-'GMT DATA'!H3,"")</f>
        <v>0.40904827600000004</v>
      </c>
      <c r="I3" s="1">
        <f>IF(AND('GMT DATA'!I3&lt;&gt;"NA",'GMT DATA'!I3&lt;&gt;"Inf"),'GMT DATA'!I3,"")</f>
        <v>1.0776867210000001</v>
      </c>
      <c r="J3" s="1">
        <f>IF(AND('GMT DATA'!J3&lt;&gt;"NA",'GMT DATA'!J3&lt;&gt;"Inf"),'GMT DATA'!J3-'GMT DATA'!I3,"")</f>
        <v>0.40904827599999982</v>
      </c>
      <c r="K3" s="1">
        <f>IF(AND('GMT DATA'!K3&lt;&gt;"NA",'GMT DATA'!K3&lt;&gt;"Inf"),'GMT DATA'!L3-'GMT DATA'!K3,"")</f>
        <v>1.0424339850000002</v>
      </c>
      <c r="L3" s="1">
        <f>IF(AND('GMT DATA'!L3&lt;&gt;"NA",'GMT DATA'!L3&lt;&gt;"Inf"),'GMT DATA'!L3,"")</f>
        <v>1.689352956</v>
      </c>
      <c r="M3" s="1">
        <f>IF(AND('GMT DATA'!M3&lt;&gt;"NA",'GMT DATA'!M3&lt;&gt;"Inf"),'GMT DATA'!M3-'GMT DATA'!L3,"")</f>
        <v>1.0424339850000002</v>
      </c>
      <c r="N3" s="1">
        <f>IF(AND('GMT DATA'!N3&lt;&gt;"NA",'GMT DATA'!N3&lt;&gt;"Inf"),'GMT DATA'!O3-'GMT DATA'!N3,"")</f>
        <v>0.47883575299999992</v>
      </c>
      <c r="O3" s="1">
        <f>IF(AND('GMT DATA'!O3&lt;&gt;"NA",'GMT DATA'!O3&lt;&gt;"Inf"),'GMT DATA'!O3,"")</f>
        <v>1.1011536019999999</v>
      </c>
      <c r="P3" s="1">
        <f>IF(AND('GMT DATA'!P3&lt;&gt;"NA",'GMT DATA'!P3&lt;&gt;"Inf"),'GMT DATA'!P3-'GMT DATA'!O3,"")</f>
        <v>0.47883575400000011</v>
      </c>
      <c r="Q3" s="1">
        <f>IF(AND('GMT DATA'!Q3&lt;&gt;"NA",'GMT DATA'!Q3&lt;&gt;"Inf"),'GMT DATA'!R3-'GMT DATA'!Q3,"")</f>
        <v>1.4659495950000001</v>
      </c>
      <c r="R3" s="1">
        <f>IF(AND('GMT DATA'!R3&lt;&gt;"NA",'GMT DATA'!R3&lt;&gt;"Inf"),'GMT DATA'!R3,"")</f>
        <v>2.6549555580000002</v>
      </c>
      <c r="S3" s="1">
        <f>IF(AND('GMT DATA'!S3&lt;&gt;"NA",'GMT DATA'!S3&lt;&gt;"Inf"),'GMT DATA'!S3-'GMT DATA'!R3,"")</f>
        <v>1.4659495959999997</v>
      </c>
      <c r="T3" s="1">
        <f>IF(AND('GMT DATA'!T3&lt;&gt;"NA",'GMT DATA'!T3&lt;&gt;"Inf"),'GMT DATA'!U3-'GMT DATA'!T3,"")</f>
        <v>0.62858476200000002</v>
      </c>
      <c r="U3" s="1">
        <f>IF(AND('GMT DATA'!U3&lt;&gt;"NA",'GMT DATA'!U3&lt;&gt;"Inf"),'GMT DATA'!U3,"")</f>
        <v>1.187942399</v>
      </c>
      <c r="V3" s="1">
        <f>IF(AND('GMT DATA'!V3&lt;&gt;"NA",'GMT DATA'!V3&lt;&gt;"Inf"),'GMT DATA'!V3-'GMT DATA'!U3,"")</f>
        <v>0.62858476099999994</v>
      </c>
      <c r="W3" s="1">
        <f>IF(AND('GMT DATA'!W3&lt;&gt;"NA",'GMT DATA'!W3&lt;&gt;"Inf"),'GMT DATA'!X3-'GMT DATA'!W3,"")</f>
        <v>5.1566027879999989</v>
      </c>
      <c r="X3" s="1">
        <f>IF(AND('GMT DATA'!X3&lt;&gt;"NA",'GMT DATA'!X3&lt;&gt;"Inf"),'GMT DATA'!X3,"")</f>
        <v>11.471904759999999</v>
      </c>
      <c r="Y3" s="1">
        <f>IF(AND('GMT DATA'!Y3&lt;&gt;"NA",'GMT DATA'!Y3&lt;&gt;"Inf"),'GMT DATA'!Y3-'GMT DATA'!X3,"")</f>
        <v>5.1566027899999991</v>
      </c>
      <c r="Z3" s="1">
        <f>IF(AND('GMT DATA'!Z3&lt;&gt;"NA",'GMT DATA'!Z3&lt;&gt;"Inf"),'GMT DATA'!AA3-'GMT DATA'!Z3,"")</f>
        <v>1.9864814040000003</v>
      </c>
      <c r="AA3" s="1">
        <f>IF(AND('GMT DATA'!AA3&lt;&gt;"NA",'GMT DATA'!AA3&lt;&gt;"Inf"),'GMT DATA'!AA3,"")</f>
        <v>3.6938095240000002</v>
      </c>
      <c r="AB3" s="1">
        <f>IF(AND('GMT DATA'!AB3&lt;&gt;"NA",'GMT DATA'!AB3&lt;&gt;"Inf"),'GMT DATA'!AB3-'GMT DATA'!AA3,"")</f>
        <v>1.9864814029999995</v>
      </c>
      <c r="AC3" s="1">
        <f>IF(AND('GMT DATA'!AC3&lt;&gt;"NA",'GMT DATA'!AC3&lt;&gt;"Inf"),'GMT DATA'!AD3-'GMT DATA'!AC3,"")</f>
        <v>5.3905375000000006</v>
      </c>
      <c r="AD3" s="1">
        <f>IF(AND('GMT DATA'!AD3&lt;&gt;"NA",'GMT DATA'!AD3&lt;&gt;"Inf"),'GMT DATA'!AD3,"")</f>
        <v>-13.432857139999999</v>
      </c>
      <c r="AE3" s="1">
        <f>IF(AND('GMT DATA'!AE3&lt;&gt;"NA",'GMT DATA'!AE3&lt;&gt;"Inf"),'GMT DATA'!AE3-'GMT DATA'!AD3,"")</f>
        <v>5.3905374930000001</v>
      </c>
      <c r="AF3" s="1">
        <f>IF(AND('GMT DATA'!AF3&lt;&gt;"NA",'GMT DATA'!AF3&lt;&gt;"Inf"),'GMT DATA'!AG3-'GMT DATA'!AF3,"")</f>
        <v>1.7700573260000003</v>
      </c>
      <c r="AG3" s="1">
        <f>IF(AND('GMT DATA'!AG3&lt;&gt;"NA",'GMT DATA'!AG3&lt;&gt;"Inf"),'GMT DATA'!AG3,"")</f>
        <v>-3.7764285709999998</v>
      </c>
      <c r="AH3" s="1">
        <f>IF(AND('GMT DATA'!AH3&lt;&gt;"NA",'GMT DATA'!AH3&lt;&gt;"Inf"),'GMT DATA'!AH3-'GMT DATA'!AG3,"")</f>
        <v>1.7700573249999998</v>
      </c>
      <c r="AI3" s="1">
        <f>IF(AND('GMT DATA'!AI3&lt;&gt;"NA",'GMT DATA'!AI3&lt;&gt;"Inf"),'GMT DATA'!AJ3-'GMT DATA'!AI3,"")</f>
        <v>4.5524373889999996</v>
      </c>
      <c r="AJ3" s="1">
        <f>IF(AND('GMT DATA'!AJ3&lt;&gt;"NA",'GMT DATA'!AJ3&lt;&gt;"Inf"),'GMT DATA'!AJ3,"")</f>
        <v>6.5826190479999998</v>
      </c>
      <c r="AK3" s="1">
        <f>IF(AND('GMT DATA'!AK3&lt;&gt;"NA",'GMT DATA'!AK3&lt;&gt;"Inf"),'GMT DATA'!AK3-'GMT DATA'!AJ3,"")</f>
        <v>4.5524373919999999</v>
      </c>
      <c r="AL3" s="1">
        <f>IF(AND('GMT DATA'!AL3&lt;&gt;"NA",'GMT DATA'!AL3&lt;&gt;"Inf"),'GMT DATA'!AM3-'GMT DATA'!AL3,"")</f>
        <v>5.0460295570000007</v>
      </c>
      <c r="AM3" s="1">
        <f>IF(AND('GMT DATA'!AM3&lt;&gt;"NA",'GMT DATA'!AM3&lt;&gt;"Inf"),'GMT DATA'!AM3,"")</f>
        <v>-6.0783333329999998</v>
      </c>
      <c r="AN3" s="1">
        <f>IF(AND('GMT DATA'!AN3&lt;&gt;"NA",'GMT DATA'!AN3&lt;&gt;"Inf"),'GMT DATA'!AN3-'GMT DATA'!AM3,"")</f>
        <v>5.0460295589999999</v>
      </c>
      <c r="AO3" s="1">
        <f>IF(AND('GMT DATA'!AO3&lt;&gt;"NA",'GMT DATA'!AO3&lt;&gt;"Inf"),'GMT DATA'!AP3-'GMT DATA'!AO3,"")</f>
        <v>7.5586546919999993</v>
      </c>
      <c r="AP3" s="1">
        <f>IF(AND('GMT DATA'!AP3&lt;&gt;"NA",'GMT DATA'!AP3&lt;&gt;"Inf"),'GMT DATA'!AP3,"")</f>
        <v>12.660952379999999</v>
      </c>
      <c r="AQ3" s="1">
        <f>IF(AND('GMT DATA'!AQ3&lt;&gt;"NA",'GMT DATA'!AQ3&lt;&gt;"Inf"),'GMT DATA'!AQ3-'GMT DATA'!AP3,"")</f>
        <v>7.5586546899999991</v>
      </c>
      <c r="AR3" s="1">
        <f>IF(AND('GMT DATA'!AR3&lt;&gt;"NA",'GMT DATA'!AR3&lt;&gt;"Inf"),'GMT DATA'!AS3-'GMT DATA'!AR3,"")</f>
        <v>5.2404953289999998</v>
      </c>
      <c r="AS3" s="1">
        <f>IF(AND('GMT DATA'!AS3&lt;&gt;"NA",'GMT DATA'!AS3&lt;&gt;"Inf"),'GMT DATA'!AS3,"")</f>
        <v>-6.0409523810000003</v>
      </c>
      <c r="AT3" s="1">
        <f>IF(AND('GMT DATA'!AT3&lt;&gt;"NA",'GMT DATA'!AT3&lt;&gt;"Inf"),'GMT DATA'!AT3-'GMT DATA'!AS3,"")</f>
        <v>5.2404953260000005</v>
      </c>
      <c r="AU3" s="1">
        <f>IF(AND('GMT DATA'!AU3&lt;&gt;"NA",'GMT DATA'!AU3&lt;&gt;"Inf"),'GMT DATA'!AV3-'GMT DATA'!AU3,"")</f>
        <v>2.6455070259999998</v>
      </c>
      <c r="AV3" s="1">
        <f>IF(AND('GMT DATA'!AV3&lt;&gt;"NA",'GMT DATA'!AV3&lt;&gt;"Inf"),'GMT DATA'!AV3,"")</f>
        <v>4.5811904759999997</v>
      </c>
      <c r="AW3" s="1">
        <f>IF(AND('GMT DATA'!AW3&lt;&gt;"NA",'GMT DATA'!AW3&lt;&gt;"Inf"),'GMT DATA'!AW3-'GMT DATA'!AV3,"")</f>
        <v>2.6455070260000006</v>
      </c>
      <c r="AX3" s="1">
        <f>IF(AND('GMT DATA'!AX3&lt;&gt;"NA",'GMT DATA'!AX3&lt;&gt;"Inf"),'GMT DATA'!AY3-'GMT DATA'!AX3,"")</f>
        <v>6.8554168480000008</v>
      </c>
      <c r="AY3" s="1">
        <f>IF(AND('GMT DATA'!AY3&lt;&gt;"NA",'GMT DATA'!AY3&lt;&gt;"Inf"),'GMT DATA'!AY3,"")</f>
        <v>10.62214286</v>
      </c>
      <c r="AZ3" s="1">
        <f>IF(AND('GMT DATA'!AZ3&lt;&gt;"NA",'GMT DATA'!AZ3&lt;&gt;"Inf"),'GMT DATA'!AZ3-'GMT DATA'!AY3,"")</f>
        <v>6.8554168400000002</v>
      </c>
      <c r="BA3" s="1">
        <f>IF(AND('GMT DATA'!BA3&lt;&gt;"NA",'GMT DATA'!BA3&lt;&gt;"Inf"),'GMT DATA'!BB3-'GMT DATA'!BA3,"")</f>
        <v>91.790161699999999</v>
      </c>
      <c r="BB3" s="1">
        <f>IF(AND('GMT DATA'!BB3&lt;&gt;"NA",'GMT DATA'!BB3&lt;&gt;"Inf"),'GMT DATA'!BB3,"")</f>
        <v>254.62389949999999</v>
      </c>
      <c r="BC3" s="1">
        <f>IF(AND('GMT DATA'!BC3&lt;&gt;"NA",'GMT DATA'!BC3&lt;&gt;"Inf"),'GMT DATA'!BC3-'GMT DATA'!BB3,"")</f>
        <v>91.790161800000021</v>
      </c>
      <c r="BD3" s="1">
        <f>IF(AND('GMT DATA'!BD3&lt;&gt;"NA",'GMT DATA'!BD3&lt;&gt;"Inf"),'GMT DATA'!BE3-'GMT DATA'!BD3,"")</f>
        <v>76.340358100000003</v>
      </c>
      <c r="BE3" s="1">
        <f>IF(AND('GMT DATA'!BE3&lt;&gt;"NA",'GMT DATA'!BE3&lt;&gt;"Inf"),'GMT DATA'!BE3,"")</f>
        <v>199.2821787</v>
      </c>
      <c r="BF3" s="1">
        <f>IF(AND('GMT DATA'!BF3&lt;&gt;"NA",'GMT DATA'!BF3&lt;&gt;"Inf"),'GMT DATA'!BF3-'GMT DATA'!BE3,"")</f>
        <v>76.340358099999975</v>
      </c>
      <c r="BG3" s="1">
        <f>IF(AND('GMT DATA'!BG3&lt;&gt;"NA",'GMT DATA'!BG3&lt;&gt;"Inf"),'GMT DATA'!BH3-'GMT DATA'!BG3,"")</f>
        <v>72.7793001</v>
      </c>
      <c r="BH3" s="1">
        <f>IF(AND('GMT DATA'!BH3&lt;&gt;"NA",'GMT DATA'!BH3&lt;&gt;"Inf"),'GMT DATA'!BH3,"")</f>
        <v>189.1138656</v>
      </c>
      <c r="BI3" s="1">
        <f>IF(AND('GMT DATA'!BI3&lt;&gt;"NA",'GMT DATA'!BI3&lt;&gt;"Inf"),'GMT DATA'!BI3-'GMT DATA'!BH3,"")</f>
        <v>72.779300200000023</v>
      </c>
      <c r="BJ3" s="1">
        <f>IF(AND('GMT DATA'!BJ3&lt;&gt;"NA",'GMT DATA'!BJ3&lt;&gt;"Inf"),'GMT DATA'!BK3-'GMT DATA'!BJ3,"")</f>
        <v>69.030842499999991</v>
      </c>
      <c r="BK3" s="1">
        <f>IF(AND('GMT DATA'!BK3&lt;&gt;"NA",'GMT DATA'!BK3&lt;&gt;"Inf"),'GMT DATA'!BK3,"")</f>
        <v>178.9219751</v>
      </c>
      <c r="BL3" s="1">
        <f>IF(AND('GMT DATA'!BL3&lt;&gt;"NA",'GMT DATA'!BL3&lt;&gt;"Inf"),'GMT DATA'!BL3-'GMT DATA'!BK3,"")</f>
        <v>69.030842400000012</v>
      </c>
      <c r="BM3" s="1">
        <f>IF(AND('GMT DATA'!BM3&lt;&gt;"NA",'GMT DATA'!BM3&lt;&gt;"Inf"),'GMT DATA'!BN3-'GMT DATA'!BM3,"")</f>
        <v>58.192416929999993</v>
      </c>
      <c r="BN3" s="1">
        <f>IF(AND('GMT DATA'!BN3&lt;&gt;"NA",'GMT DATA'!BN3&lt;&gt;"Inf"),'GMT DATA'!BN3,"")</f>
        <v>147.09692559999999</v>
      </c>
      <c r="BO3" s="1">
        <f>IF(AND('GMT DATA'!BO3&lt;&gt;"NA",'GMT DATA'!BO3&lt;&gt;"Inf"),'GMT DATA'!BO3-'GMT DATA'!BN3,"")</f>
        <v>58.192417000000006</v>
      </c>
      <c r="BP3" s="1">
        <f>IF(AND('GMT DATA'!BP3&lt;&gt;"NA",'GMT DATA'!BP3&lt;&gt;"Inf"),'GMT DATA'!BQ3-'GMT DATA'!BP3,"")</f>
        <v>34.994634519999991</v>
      </c>
      <c r="BQ3" s="1">
        <f>IF(AND('GMT DATA'!BQ3&lt;&gt;"NA",'GMT DATA'!BQ3&lt;&gt;"Inf"),'GMT DATA'!BQ3,"")</f>
        <v>79.483746999999994</v>
      </c>
      <c r="BR3" s="1">
        <f>IF(AND('GMT DATA'!BR3&lt;&gt;"NA",'GMT DATA'!BR3&lt;&gt;"Inf"),'GMT DATA'!BR3-'GMT DATA'!BQ3,"")</f>
        <v>34.994634500000004</v>
      </c>
      <c r="BS3" s="1">
        <f>IF(AND('GMT DATA'!BS3&lt;&gt;"NA",'GMT DATA'!BS3&lt;&gt;"Inf"),'GMT DATA'!BT3-'GMT DATA'!BS3,"")</f>
        <v>147.63428719999996</v>
      </c>
      <c r="BT3" s="1">
        <f>IF(AND('GMT DATA'!BT3&lt;&gt;"NA",'GMT DATA'!BT3&lt;&gt;"Inf"),'GMT DATA'!BT3,"")</f>
        <v>-431.33751569999998</v>
      </c>
      <c r="BU3" s="1">
        <f>IF(AND('GMT DATA'!BU3&lt;&gt;"NA",'GMT DATA'!BU3&lt;&gt;"Inf"),'GMT DATA'!BU3-'GMT DATA'!BT3,"")</f>
        <v>147.63428719999996</v>
      </c>
      <c r="BV3" s="1">
        <f>IF(AND('GMT DATA'!BV3&lt;&gt;"NA",'GMT DATA'!BV3&lt;&gt;"Inf"),'GMT DATA'!BW3-'GMT DATA'!BV3,"")</f>
        <v>100.95350049999999</v>
      </c>
      <c r="BW3" s="1">
        <f>IF(AND('GMT DATA'!BW3&lt;&gt;"NA",'GMT DATA'!BW3&lt;&gt;"Inf"),'GMT DATA'!BW3,"")</f>
        <v>296.52429619999998</v>
      </c>
      <c r="BX3" s="1">
        <f>IF(AND('GMT DATA'!BX3&lt;&gt;"NA",'GMT DATA'!BX3&lt;&gt;"Inf"),'GMT DATA'!BX3-'GMT DATA'!BW3,"")</f>
        <v>100.95350050000002</v>
      </c>
      <c r="BY3" s="4">
        <f>IF(AND('GMT DATA'!BY3&lt;&gt;"NA",'GMT DATA'!BY3&lt;&gt;"Inf"),'GMT DATA'!BZ3-'GMT DATA'!BY3,"")</f>
        <v>8.5094377999999998E-2</v>
      </c>
      <c r="BZ3" s="4">
        <f>IF(AND('GMT DATA'!BZ3&lt;&gt;"NA",'GMT DATA'!BZ3&lt;&gt;"Inf"),'GMT DATA'!BZ3,"")</f>
        <v>9.9339014000000003E-2</v>
      </c>
      <c r="CA3" s="4">
        <f>IF(AND('GMT DATA'!CA3&lt;&gt;"NA",'GMT DATA'!CA3&lt;&gt;"Inf"),'GMT DATA'!CA3-'GMT DATA'!BZ3,"")</f>
        <v>8.5094377999999998E-2</v>
      </c>
      <c r="CB3" s="4">
        <f>IF(AND('GMT DATA'!CB3&lt;&gt;"NA",'GMT DATA'!CB3&lt;&gt;"Inf"),'GMT DATA'!CC3-'GMT DATA'!CB3,"")</f>
        <v>0.139445922</v>
      </c>
      <c r="CC3" s="4">
        <f>IF(AND('GMT DATA'!CC3&lt;&gt;"NA",'GMT DATA'!CC3&lt;&gt;"Inf"),'GMT DATA'!CC3,"")</f>
        <v>5.9908174000000002E-2</v>
      </c>
      <c r="CD3" s="4">
        <f>IF(AND('GMT DATA'!CD3&lt;&gt;"NA",'GMT DATA'!CD3&lt;&gt;"Inf"),'GMT DATA'!CD3-'GMT DATA'!CC3,"")</f>
        <v>0.139445923</v>
      </c>
      <c r="CE3" s="4">
        <f>IF(AND('GMT DATA'!CE3&lt;&gt;"NA",'GMT DATA'!CE3&lt;&gt;"Inf"),'GMT DATA'!CF3-'GMT DATA'!CE3,"")</f>
        <v>0.13718023899999998</v>
      </c>
      <c r="CF3" s="4">
        <f>IF(AND('GMT DATA'!CF3&lt;&gt;"NA",'GMT DATA'!CF3&lt;&gt;"Inf"),'GMT DATA'!CF3,"")</f>
        <v>2.7546185000000001E-2</v>
      </c>
      <c r="CG3" s="4">
        <f>IF(AND('GMT DATA'!CG3&lt;&gt;"NA",'GMT DATA'!CG3&lt;&gt;"Inf"),'GMT DATA'!CG3-'GMT DATA'!CF3,"")</f>
        <v>0.13718023800000001</v>
      </c>
      <c r="CH3" s="1">
        <f>IF(AND('GMT DATA'!CH3&lt;&gt;"NA",'GMT DATA'!CH3&lt;&gt;"Inf"),'GMT DATA'!CI3-'GMT DATA'!CH3,"")</f>
        <v>9.0425173020000003</v>
      </c>
      <c r="CI3" s="1">
        <f>IF(AND('GMT DATA'!CI3&lt;&gt;"NA",'GMT DATA'!CI3&lt;&gt;"Inf"),'GMT DATA'!CI3,"")</f>
        <v>2.720595232</v>
      </c>
      <c r="CJ3" s="1">
        <f>IF(AND('GMT DATA'!CJ3&lt;&gt;"NA",'GMT DATA'!CJ3&lt;&gt;"Inf"),'GMT DATA'!CJ3-'GMT DATA'!CI3,"")</f>
        <v>9.0425172979999999</v>
      </c>
      <c r="CK3" s="1">
        <f>IF(AND('GMT DATA'!CK3&lt;&gt;"NA",'GMT DATA'!CK3&lt;&gt;"Inf"),'GMT DATA'!CL3-'GMT DATA'!CK3,"")</f>
        <v>2.4030951699999998</v>
      </c>
      <c r="CL3" s="1">
        <f>IF(AND('GMT DATA'!CL3&lt;&gt;"NA",'GMT DATA'!CL3&lt;&gt;"Inf"),'GMT DATA'!CL3,"")</f>
        <v>-1.9683333329999999</v>
      </c>
      <c r="CM3" s="1">
        <f>IF(AND('GMT DATA'!CM3&lt;&gt;"NA",'GMT DATA'!CM3&lt;&gt;"Inf"),'GMT DATA'!CM3-'GMT DATA'!CL3,"")</f>
        <v>2.4030951689999998</v>
      </c>
      <c r="CN3" s="1">
        <f>IF(AND('GMT DATA'!CN3&lt;&gt;"NA",'GMT DATA'!CN3&lt;&gt;"Inf"),'GMT DATA'!CO3-'GMT DATA'!CN3,"")</f>
        <v>3.0769672719999996</v>
      </c>
      <c r="CO3" s="1">
        <f>IF(AND('GMT DATA'!CO3&lt;&gt;"NA",'GMT DATA'!CO3&lt;&gt;"Inf"),'GMT DATA'!CO3,"")</f>
        <v>-4.7380951999999997E-2</v>
      </c>
      <c r="CP3" s="1">
        <f>IF(AND('GMT DATA'!CP3&lt;&gt;"NA",'GMT DATA'!CP3&lt;&gt;"Inf"),'GMT DATA'!CP3-'GMT DATA'!CO3,"")</f>
        <v>3.0769672720000001</v>
      </c>
      <c r="CQ3" s="1">
        <f>IF(AND('GMT DATA'!CQ3&lt;&gt;"NA",'GMT DATA'!CQ3&lt;&gt;"Inf"),'GMT DATA'!CR3-'GMT DATA'!CQ3,"")</f>
        <v>4.348790384</v>
      </c>
      <c r="CR3" s="1">
        <f>IF(AND('GMT DATA'!CR3&lt;&gt;"NA",'GMT DATA'!CR3&lt;&gt;"Inf"),'GMT DATA'!CR3,"")</f>
        <v>1.9490476189999999</v>
      </c>
      <c r="CS3" s="1">
        <f>IF(AND('GMT DATA'!CS3&lt;&gt;"NA",'GMT DATA'!CS3&lt;&gt;"Inf"),'GMT DATA'!CS3-'GMT DATA'!CR3,"")</f>
        <v>4.348790384</v>
      </c>
      <c r="CT3" s="1">
        <f>IF(AND('GMT DATA'!CT3&lt;&gt;"NA",'GMT DATA'!CT3&lt;&gt;"Inf"),'GMT DATA'!CU3-'GMT DATA'!CT3,"")</f>
        <v>0.62879405799999999</v>
      </c>
      <c r="CU3" s="1">
        <f>IF(AND('GMT DATA'!CU3&lt;&gt;"NA",'GMT DATA'!CU3&lt;&gt;"Inf"),'GMT DATA'!CU3,"")</f>
        <v>0.212619048</v>
      </c>
      <c r="CV3" s="1">
        <f>IF(AND('GMT DATA'!CV3&lt;&gt;"NA",'GMT DATA'!CV3&lt;&gt;"Inf"),'GMT DATA'!CV3-'GMT DATA'!CU3,"")</f>
        <v>0.62879405700000002</v>
      </c>
      <c r="CW3" s="1">
        <f>IF(AND('GMT DATA'!CW3&lt;&gt;"NA",'GMT DATA'!CW3&lt;&gt;"Inf"),'GMT DATA'!CX3-'GMT DATA'!CW3,"")</f>
        <v>9.5837509000000001E-2</v>
      </c>
      <c r="CX3" s="1">
        <f>IF(AND('GMT DATA'!CX3&lt;&gt;"NA",'GMT DATA'!CX3&lt;&gt;"Inf"),'GMT DATA'!CX3,"")</f>
        <v>-7.3178176999999997E-2</v>
      </c>
      <c r="CY3" s="1">
        <f>IF(AND('GMT DATA'!CY3&lt;&gt;"NA",'GMT DATA'!CY3&lt;&gt;"Inf"),'GMT DATA'!CY3-'GMT DATA'!CX3,"")</f>
        <v>9.5837509000000001E-2</v>
      </c>
      <c r="CZ3" s="1">
        <f>IF(AND('GMT DATA'!CZ3&lt;&gt;"NA",'GMT DATA'!CZ3&lt;&gt;"Inf"),'GMT DATA'!DA3-'GMT DATA'!CZ3,"")</f>
        <v>2.0732442799999999</v>
      </c>
      <c r="DA3" s="1">
        <f>IF(AND('GMT DATA'!DA3&lt;&gt;"NA",'GMT DATA'!DA3&lt;&gt;"Inf"),'GMT DATA'!DA3,"")</f>
        <v>1.058578332</v>
      </c>
      <c r="DB3" s="1">
        <f>IF(AND('GMT DATA'!DB3&lt;&gt;"NA",'GMT DATA'!DB3&lt;&gt;"Inf"),'GMT DATA'!DB3-'GMT DATA'!DA3,"")</f>
        <v>2.0732442789999999</v>
      </c>
      <c r="DC3" s="1">
        <f>IF(AND('GMT DATA'!DC3&lt;&gt;"NA",'GMT DATA'!DC3&lt;&gt;"Inf"),'GMT DATA'!DD3-'GMT DATA'!DC3,"")</f>
        <v>9.6359536339999998</v>
      </c>
      <c r="DD3" s="1">
        <f>IF(AND('GMT DATA'!DD3&lt;&gt;"NA",'GMT DATA'!DD3&lt;&gt;"Inf"),'GMT DATA'!DD3,"")</f>
        <v>2.0045519779999998</v>
      </c>
      <c r="DE3" s="1">
        <f>IF(AND('GMT DATA'!DE3&lt;&gt;"NA",'GMT DATA'!DE3&lt;&gt;"Inf"),'GMT DATA'!DE3-'GMT DATA'!DD3,"")</f>
        <v>9.6359536319999997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1.1400573619999999</v>
      </c>
      <c r="C4" s="1">
        <f>IF(AND('GMT DATA'!C4&lt;&gt;"NA",'GMT DATA'!C4&lt;&gt;"Inf"),'GMT DATA'!C4,"")</f>
        <v>2.101271176</v>
      </c>
      <c r="D4" s="1">
        <f>IF(AND('GMT DATA'!D4&lt;&gt;"NA",'GMT DATA'!D4&lt;&gt;"Inf"),'GMT DATA'!D4-'GMT DATA'!C4,"")</f>
        <v>1.1400573619999999</v>
      </c>
      <c r="E4" s="1">
        <f>IF(AND('GMT DATA'!E4&lt;&gt;"NA",'GMT DATA'!E4&lt;&gt;"Inf"),'GMT DATA'!F4-'GMT DATA'!E4,"")</f>
        <v>0.57448525699999986</v>
      </c>
      <c r="F4" s="1">
        <f>IF(AND('GMT DATA'!F4&lt;&gt;"NA",'GMT DATA'!F4&lt;&gt;"Inf"),'GMT DATA'!F4,"")</f>
        <v>1.9349318099999999</v>
      </c>
      <c r="G4" s="1">
        <f>IF(AND('GMT DATA'!G4&lt;&gt;"NA",'GMT DATA'!G4&lt;&gt;"Inf"),'GMT DATA'!G4-'GMT DATA'!F4,"")</f>
        <v>0.57448525600000022</v>
      </c>
      <c r="H4" s="1">
        <f>IF(AND('GMT DATA'!H4&lt;&gt;"NA",'GMT DATA'!H4&lt;&gt;"Inf"),'GMT DATA'!I4-'GMT DATA'!H4,"")</f>
        <v>0.49270929699999999</v>
      </c>
      <c r="I4" s="1">
        <f>IF(AND('GMT DATA'!I4&lt;&gt;"NA",'GMT DATA'!I4&lt;&gt;"Inf"),'GMT DATA'!I4,"")</f>
        <v>1.8357182999999999</v>
      </c>
      <c r="J4" s="1">
        <f>IF(AND('GMT DATA'!J4&lt;&gt;"NA",'GMT DATA'!J4&lt;&gt;"Inf"),'GMT DATA'!J4-'GMT DATA'!I4,"")</f>
        <v>0.4927092980000003</v>
      </c>
      <c r="K4" s="1">
        <f>IF(AND('GMT DATA'!K4&lt;&gt;"NA",'GMT DATA'!K4&lt;&gt;"Inf"),'GMT DATA'!L4-'GMT DATA'!K4,"")</f>
        <v>1.1680846280000001</v>
      </c>
      <c r="L4" s="1">
        <f>IF(AND('GMT DATA'!L4&lt;&gt;"NA",'GMT DATA'!L4&lt;&gt;"Inf"),'GMT DATA'!L4,"")</f>
        <v>2.0679576800000001</v>
      </c>
      <c r="M4" s="1">
        <f>IF(AND('GMT DATA'!M4&lt;&gt;"NA",'GMT DATA'!M4&lt;&gt;"Inf"),'GMT DATA'!M4-'GMT DATA'!L4,"")</f>
        <v>1.168084629</v>
      </c>
      <c r="N4" s="1">
        <f>IF(AND('GMT DATA'!N4&lt;&gt;"NA",'GMT DATA'!N4&lt;&gt;"Inf"),'GMT DATA'!O4-'GMT DATA'!N4,"")</f>
        <v>0.71243166300000005</v>
      </c>
      <c r="O4" s="1">
        <f>IF(AND('GMT DATA'!O4&lt;&gt;"NA",'GMT DATA'!O4&lt;&gt;"Inf"),'GMT DATA'!O4,"")</f>
        <v>1.9257205550000001</v>
      </c>
      <c r="P4" s="1">
        <f>IF(AND('GMT DATA'!P4&lt;&gt;"NA",'GMT DATA'!P4&lt;&gt;"Inf"),'GMT DATA'!P4-'GMT DATA'!O4,"")</f>
        <v>0.71243166199999997</v>
      </c>
      <c r="Q4" s="1">
        <f>IF(AND('GMT DATA'!Q4&lt;&gt;"NA",'GMT DATA'!Q4&lt;&gt;"Inf"),'GMT DATA'!R4-'GMT DATA'!Q4,"")</f>
        <v>1.973599364</v>
      </c>
      <c r="R4" s="1">
        <f>IF(AND('GMT DATA'!R4&lt;&gt;"NA",'GMT DATA'!R4&lt;&gt;"Inf"),'GMT DATA'!R4,"")</f>
        <v>3.6369437840000001</v>
      </c>
      <c r="S4" s="1">
        <f>IF(AND('GMT DATA'!S4&lt;&gt;"NA",'GMT DATA'!S4&lt;&gt;"Inf"),'GMT DATA'!S4-'GMT DATA'!R4,"")</f>
        <v>1.9735993639999996</v>
      </c>
      <c r="T4" s="1">
        <f>IF(AND('GMT DATA'!T4&lt;&gt;"NA",'GMT DATA'!T4&lt;&gt;"Inf"),'GMT DATA'!U4-'GMT DATA'!T4,"")</f>
        <v>0.92828874500000014</v>
      </c>
      <c r="U4" s="1">
        <f>IF(AND('GMT DATA'!U4&lt;&gt;"NA",'GMT DATA'!U4&lt;&gt;"Inf"),'GMT DATA'!U4,"")</f>
        <v>2.216689262</v>
      </c>
      <c r="V4" s="1">
        <f>IF(AND('GMT DATA'!V4&lt;&gt;"NA",'GMT DATA'!V4&lt;&gt;"Inf"),'GMT DATA'!V4-'GMT DATA'!U4,"")</f>
        <v>0.92828874599999978</v>
      </c>
      <c r="W4" s="1">
        <f>IF(AND('GMT DATA'!W4&lt;&gt;"NA",'GMT DATA'!W4&lt;&gt;"Inf"),'GMT DATA'!X4-'GMT DATA'!W4,"")</f>
        <v>8.0386027000000002</v>
      </c>
      <c r="X4" s="1">
        <f>IF(AND('GMT DATA'!X4&lt;&gt;"NA",'GMT DATA'!X4&lt;&gt;"Inf"),'GMT DATA'!X4,"")</f>
        <v>20.55761905</v>
      </c>
      <c r="Y4" s="1">
        <f>IF(AND('GMT DATA'!Y4&lt;&gt;"NA",'GMT DATA'!Y4&lt;&gt;"Inf"),'GMT DATA'!Y4-'GMT DATA'!X4,"")</f>
        <v>8.0386026900000012</v>
      </c>
      <c r="Z4" s="1">
        <f>IF(AND('GMT DATA'!Z4&lt;&gt;"NA",'GMT DATA'!Z4&lt;&gt;"Inf"),'GMT DATA'!AA4-'GMT DATA'!Z4,"")</f>
        <v>4.334708559000001</v>
      </c>
      <c r="AA4" s="1">
        <f>IF(AND('GMT DATA'!AA4&lt;&gt;"NA",'GMT DATA'!AA4&lt;&gt;"Inf"),'GMT DATA'!AA4,"")</f>
        <v>7.9414285710000003</v>
      </c>
      <c r="AB4" s="1">
        <f>IF(AND('GMT DATA'!AB4&lt;&gt;"NA",'GMT DATA'!AB4&lt;&gt;"Inf"),'GMT DATA'!AB4-'GMT DATA'!AA4,"")</f>
        <v>4.3347085590000001</v>
      </c>
      <c r="AC4" s="1">
        <f>IF(AND('GMT DATA'!AC4&lt;&gt;"NA",'GMT DATA'!AC4&lt;&gt;"Inf"),'GMT DATA'!AD4-'GMT DATA'!AC4,"")</f>
        <v>5.713104910000002</v>
      </c>
      <c r="AD4" s="1">
        <f>IF(AND('GMT DATA'!AD4&lt;&gt;"NA",'GMT DATA'!AD4&lt;&gt;"Inf"),'GMT DATA'!AD4,"")</f>
        <v>-22.175714289999998</v>
      </c>
      <c r="AE4" s="1">
        <f>IF(AND('GMT DATA'!AE4&lt;&gt;"NA",'GMT DATA'!AE4&lt;&gt;"Inf"),'GMT DATA'!AE4-'GMT DATA'!AD4,"")</f>
        <v>5.7131049199999993</v>
      </c>
      <c r="AF4" s="1">
        <f>IF(AND('GMT DATA'!AF4&lt;&gt;"NA",'GMT DATA'!AF4&lt;&gt;"Inf"),'GMT DATA'!AG4-'GMT DATA'!AF4,"")</f>
        <v>2.8608974809999994</v>
      </c>
      <c r="AG4" s="1">
        <f>MAX(IF(AND('GMT DATA'!AG4&lt;&gt;"NA",'GMT DATA'!AG4&lt;&gt;"Inf"),'GMT DATA'!AG4,""),-AG$2)</f>
        <v>-4.8550000000000004</v>
      </c>
      <c r="AH4" s="1">
        <f>IF(AND('GMT DATA'!AH4&lt;&gt;"NA",'GMT DATA'!AH4&lt;&gt;"Inf"),'GMT DATA'!AH4-'GMT DATA'!AG4,"")</f>
        <v>2.8608974810000003</v>
      </c>
      <c r="AI4" s="1">
        <f>IF(AND('GMT DATA'!AI4&lt;&gt;"NA",'GMT DATA'!AI4&lt;&gt;"Inf"),'GMT DATA'!AJ4-'GMT DATA'!AI4,"")</f>
        <v>4.8412197309999998</v>
      </c>
      <c r="AJ4" s="1">
        <f>IF(AND('GMT DATA'!AJ4&lt;&gt;"NA",'GMT DATA'!AJ4&lt;&gt;"Inf"),'GMT DATA'!AJ4,"")</f>
        <v>11.08261905</v>
      </c>
      <c r="AK4" s="1">
        <f>IF(AND('GMT DATA'!AK4&lt;&gt;"NA",'GMT DATA'!AK4&lt;&gt;"Inf"),'GMT DATA'!AK4-'GMT DATA'!AJ4,"")</f>
        <v>4.8412197300000006</v>
      </c>
      <c r="AL4" s="1">
        <f>IF(AND('GMT DATA'!AL4&lt;&gt;"NA",'GMT DATA'!AL4&lt;&gt;"Inf"),'GMT DATA'!AM4-'GMT DATA'!AL4,"")</f>
        <v>5.6246158800000003</v>
      </c>
      <c r="AM4" s="1">
        <f>IF(AND('GMT DATA'!AM4&lt;&gt;"NA",'GMT DATA'!AM4&lt;&gt;"Inf"),'GMT DATA'!AM4,"")</f>
        <v>-10.178333329999999</v>
      </c>
      <c r="AN4" s="1">
        <f>IF(AND('GMT DATA'!AN4&lt;&gt;"NA",'GMT DATA'!AN4&lt;&gt;"Inf"),'GMT DATA'!AN4-'GMT DATA'!AM4,"")</f>
        <v>5.6246158759999991</v>
      </c>
      <c r="AO4" s="1">
        <f>IF(AND('GMT DATA'!AO4&lt;&gt;"NA",'GMT DATA'!AO4&lt;&gt;"Inf"),'GMT DATA'!AP4-'GMT DATA'!AO4,"")</f>
        <v>7.1576594499999988</v>
      </c>
      <c r="AP4" s="1">
        <f>IF(AND('GMT DATA'!AP4&lt;&gt;"NA",'GMT DATA'!AP4&lt;&gt;"Inf"),'GMT DATA'!AP4,"")</f>
        <v>21.260952379999999</v>
      </c>
      <c r="AQ4" s="1">
        <f>IF(AND('GMT DATA'!AQ4&lt;&gt;"NA",'GMT DATA'!AQ4&lt;&gt;"Inf"),'GMT DATA'!AQ4-'GMT DATA'!AP4,"")</f>
        <v>7.1576594500000006</v>
      </c>
      <c r="AR4" s="1">
        <f>IF(AND('GMT DATA'!AR4&lt;&gt;"NA",'GMT DATA'!AR4&lt;&gt;"Inf"),'GMT DATA'!AS4-'GMT DATA'!AR4,"")</f>
        <v>6.4055957059999997</v>
      </c>
      <c r="AS4" s="1">
        <f>IF(AND('GMT DATA'!AS4&lt;&gt;"NA",'GMT DATA'!AS4&lt;&gt;"Inf"),'GMT DATA'!AS4,"")</f>
        <v>-9.0742857140000002</v>
      </c>
      <c r="AT4" s="1">
        <f>IF(AND('GMT DATA'!AT4&lt;&gt;"NA",'GMT DATA'!AT4&lt;&gt;"Inf"),'GMT DATA'!AT4-'GMT DATA'!AS4,"")</f>
        <v>6.4055957010000002</v>
      </c>
      <c r="AU4" s="1">
        <f>IF(AND('GMT DATA'!AU4&lt;&gt;"NA",'GMT DATA'!AU4&lt;&gt;"Inf"),'GMT DATA'!AV4-'GMT DATA'!AU4,"")</f>
        <v>4.7332779829999998</v>
      </c>
      <c r="AV4" s="1">
        <f>IF(AND('GMT DATA'!AV4&lt;&gt;"NA",'GMT DATA'!AV4&lt;&gt;"Inf"),'GMT DATA'!AV4,"")</f>
        <v>7.8835714289999999</v>
      </c>
      <c r="AW4" s="1">
        <f>IF(AND('GMT DATA'!AW4&lt;&gt;"NA",'GMT DATA'!AW4&lt;&gt;"Inf"),'GMT DATA'!AW4-'GMT DATA'!AV4,"")</f>
        <v>4.7332779810000005</v>
      </c>
      <c r="AX4" s="1">
        <f>IF(AND('GMT DATA'!AX4&lt;&gt;"NA",'GMT DATA'!AX4&lt;&gt;"Inf"),'GMT DATA'!AY4-'GMT DATA'!AX4,"")</f>
        <v>8.640026982000002</v>
      </c>
      <c r="AY4" s="1">
        <f>IF(AND('GMT DATA'!AY4&lt;&gt;"NA",'GMT DATA'!AY4&lt;&gt;"Inf"),'GMT DATA'!AY4,"")</f>
        <v>16.957857140000002</v>
      </c>
      <c r="AZ4" s="1">
        <f>IF(AND('GMT DATA'!AZ4&lt;&gt;"NA",'GMT DATA'!AZ4&lt;&gt;"Inf"),'GMT DATA'!AZ4-'GMT DATA'!AY4,"")</f>
        <v>8.6400269899999991</v>
      </c>
      <c r="BA4" s="1">
        <f>IF(AND('GMT DATA'!BA4&lt;&gt;"NA",'GMT DATA'!BA4&lt;&gt;"Inf"),'GMT DATA'!BB4-'GMT DATA'!BA4,"")</f>
        <v>119.09989660000002</v>
      </c>
      <c r="BB4" s="1">
        <f>IF(AND('GMT DATA'!BB4&lt;&gt;"NA",'GMT DATA'!BB4&lt;&gt;"Inf"),'GMT DATA'!BB4,"")</f>
        <v>425.82590090000002</v>
      </c>
      <c r="BC4" s="1">
        <f>IF(AND('GMT DATA'!BC4&lt;&gt;"NA",'GMT DATA'!BC4&lt;&gt;"Inf"),'GMT DATA'!BC4-'GMT DATA'!BB4,"")</f>
        <v>119.09989660000002</v>
      </c>
      <c r="BD4" s="1">
        <f>IF(AND('GMT DATA'!BD4&lt;&gt;"NA",'GMT DATA'!BD4&lt;&gt;"Inf"),'GMT DATA'!BE4-'GMT DATA'!BD4,"")</f>
        <v>100.75718180000001</v>
      </c>
      <c r="BE4" s="1">
        <f>IF(AND('GMT DATA'!BE4&lt;&gt;"NA",'GMT DATA'!BE4&lt;&gt;"Inf"),'GMT DATA'!BE4,"")</f>
        <v>346.52992940000001</v>
      </c>
      <c r="BF4" s="1">
        <f>IF(AND('GMT DATA'!BF4&lt;&gt;"NA",'GMT DATA'!BF4&lt;&gt;"Inf"),'GMT DATA'!BF4-'GMT DATA'!BE4,"")</f>
        <v>100.75718189999998</v>
      </c>
      <c r="BG4" s="1">
        <f>IF(AND('GMT DATA'!BG4&lt;&gt;"NA",'GMT DATA'!BG4&lt;&gt;"Inf"),'GMT DATA'!BH4-'GMT DATA'!BG4,"")</f>
        <v>95.95327420000001</v>
      </c>
      <c r="BH4" s="1">
        <f>IF(AND('GMT DATA'!BH4&lt;&gt;"NA",'GMT DATA'!BH4&lt;&gt;"Inf"),'GMT DATA'!BH4,"")</f>
        <v>330.3662726</v>
      </c>
      <c r="BI4" s="1">
        <f>IF(AND('GMT DATA'!BI4&lt;&gt;"NA",'GMT DATA'!BI4&lt;&gt;"Inf"),'GMT DATA'!BI4-'GMT DATA'!BH4,"")</f>
        <v>95.95327420000001</v>
      </c>
      <c r="BJ4" s="1">
        <f>IF(AND('GMT DATA'!BJ4&lt;&gt;"NA",'GMT DATA'!BJ4&lt;&gt;"Inf"),'GMT DATA'!BK4-'GMT DATA'!BJ4,"")</f>
        <v>91.038189700000004</v>
      </c>
      <c r="BK4" s="1">
        <f>IF(AND('GMT DATA'!BK4&lt;&gt;"NA",'GMT DATA'!BK4&lt;&gt;"Inf"),'GMT DATA'!BK4,"")</f>
        <v>314.10032649999999</v>
      </c>
      <c r="BL4" s="1">
        <f>IF(AND('GMT DATA'!BL4&lt;&gt;"NA",'GMT DATA'!BL4&lt;&gt;"Inf"),'GMT DATA'!BL4-'GMT DATA'!BK4,"")</f>
        <v>91.038189700000032</v>
      </c>
      <c r="BM4" s="1">
        <f>IF(AND('GMT DATA'!BM4&lt;&gt;"NA",'GMT DATA'!BM4&lt;&gt;"Inf"),'GMT DATA'!BN4-'GMT DATA'!BM4,"")</f>
        <v>77.60109060000002</v>
      </c>
      <c r="BN4" s="1">
        <f>IF(AND('GMT DATA'!BN4&lt;&gt;"NA",'GMT DATA'!BN4&lt;&gt;"Inf"),'GMT DATA'!BN4,"")</f>
        <v>262.17006370000001</v>
      </c>
      <c r="BO4" s="1">
        <f>IF(AND('GMT DATA'!BO4&lt;&gt;"NA",'GMT DATA'!BO4&lt;&gt;"Inf"),'GMT DATA'!BO4-'GMT DATA'!BN4,"")</f>
        <v>77.601090499999998</v>
      </c>
      <c r="BP4" s="1">
        <f>IF(AND('GMT DATA'!BP4&lt;&gt;"NA",'GMT DATA'!BP4&lt;&gt;"Inf"),'GMT DATA'!BQ4-'GMT DATA'!BP4,"")</f>
        <v>53.325379350000006</v>
      </c>
      <c r="BQ4" s="1">
        <f>IF(AND('GMT DATA'!BQ4&lt;&gt;"NA",'GMT DATA'!BQ4&lt;&gt;"Inf"),'GMT DATA'!BQ4,"")</f>
        <v>150.93492520000001</v>
      </c>
      <c r="BR4" s="1">
        <f>IF(AND('GMT DATA'!BR4&lt;&gt;"NA",'GMT DATA'!BR4&lt;&gt;"Inf"),'GMT DATA'!BR4-'GMT DATA'!BQ4,"")</f>
        <v>53.325379400000003</v>
      </c>
      <c r="BS4" s="1">
        <f>IF(AND('GMT DATA'!BS4&lt;&gt;"NA",'GMT DATA'!BS4&lt;&gt;"Inf"),'GMT DATA'!BT4-'GMT DATA'!BS4,"")</f>
        <v>203.28418749999992</v>
      </c>
      <c r="BT4" s="1">
        <f>IF(AND('GMT DATA'!BT4&lt;&gt;"NA",'GMT DATA'!BT4&lt;&gt;"Inf"),'GMT DATA'!BT4,"")</f>
        <v>-644.29292050000004</v>
      </c>
      <c r="BU4" s="1">
        <f>IF(AND('GMT DATA'!BU4&lt;&gt;"NA",'GMT DATA'!BU4&lt;&gt;"Inf"),'GMT DATA'!BU4-'GMT DATA'!BT4,"")</f>
        <v>203.28418750000003</v>
      </c>
      <c r="BV4" s="1">
        <f>IF(AND('GMT DATA'!BV4&lt;&gt;"NA",'GMT DATA'!BV4&lt;&gt;"Inf"),'GMT DATA'!BW4-'GMT DATA'!BV4,"")</f>
        <v>145.84506909999999</v>
      </c>
      <c r="BW4" s="1">
        <f>IF(AND('GMT DATA'!BW4&lt;&gt;"NA",'GMT DATA'!BW4&lt;&gt;"Inf"),'GMT DATA'!BW4,"")</f>
        <v>520.96163609999996</v>
      </c>
      <c r="BX4" s="1">
        <f>IF(AND('GMT DATA'!BX4&lt;&gt;"NA",'GMT DATA'!BX4&lt;&gt;"Inf"),'GMT DATA'!BX4-'GMT DATA'!BW4,"")</f>
        <v>145.84506910000005</v>
      </c>
      <c r="BY4" s="4">
        <f>IF(AND('GMT DATA'!BY4&lt;&gt;"NA",'GMT DATA'!BY4&lt;&gt;"Inf"),'GMT DATA'!BZ4-'GMT DATA'!BY4,"")</f>
        <v>9.2658029999999988E-2</v>
      </c>
      <c r="BZ4" s="4">
        <f>IF(AND('GMT DATA'!BZ4&lt;&gt;"NA",'GMT DATA'!BZ4&lt;&gt;"Inf"),'GMT DATA'!BZ4,"")</f>
        <v>0.14396165899999999</v>
      </c>
      <c r="CA4" s="4">
        <f>IF(AND('GMT DATA'!CA4&lt;&gt;"NA",'GMT DATA'!CA4&lt;&gt;"Inf"),'GMT DATA'!CA4-'GMT DATA'!BZ4,"")</f>
        <v>9.2658030000000002E-2</v>
      </c>
      <c r="CB4" s="4">
        <f>IF(AND('GMT DATA'!CB4&lt;&gt;"NA",'GMT DATA'!CB4&lt;&gt;"Inf"),'GMT DATA'!CC4-'GMT DATA'!CB4,"")</f>
        <v>0.133450658</v>
      </c>
      <c r="CC4" s="4">
        <f>IF(AND('GMT DATA'!CC4&lt;&gt;"NA",'GMT DATA'!CC4&lt;&gt;"Inf"),'GMT DATA'!CC4,"")</f>
        <v>0.111196795</v>
      </c>
      <c r="CD4" s="4">
        <f>IF(AND('GMT DATA'!CD4&lt;&gt;"NA",'GMT DATA'!CD4&lt;&gt;"Inf"),'GMT DATA'!CD4-'GMT DATA'!CC4,"")</f>
        <v>0.13345065899999997</v>
      </c>
      <c r="CE4" s="4">
        <f>IF(AND('GMT DATA'!CE4&lt;&gt;"NA",'GMT DATA'!CE4&lt;&gt;"Inf"),'GMT DATA'!CF4-'GMT DATA'!CE4,"")</f>
        <v>0.13974592899999999</v>
      </c>
      <c r="CF4" s="4">
        <f>IF(AND('GMT DATA'!CF4&lt;&gt;"NA",'GMT DATA'!CF4&lt;&gt;"Inf"),'GMT DATA'!CF4,"")</f>
        <v>6.7167863999999994E-2</v>
      </c>
      <c r="CG4" s="4">
        <f>IF(AND('GMT DATA'!CG4&lt;&gt;"NA",'GMT DATA'!CG4&lt;&gt;"Inf"),'GMT DATA'!CG4-'GMT DATA'!CF4,"")</f>
        <v>0.13974592900000002</v>
      </c>
      <c r="CH4" s="1">
        <f>IF(AND('GMT DATA'!CH4&lt;&gt;"NA",'GMT DATA'!CH4&lt;&gt;"Inf"),'GMT DATA'!CI4-'GMT DATA'!CH4,"")</f>
        <v>11.850197634000001</v>
      </c>
      <c r="CI4" s="1">
        <f>IF(AND('GMT DATA'!CI4&lt;&gt;"NA",'GMT DATA'!CI4&lt;&gt;"Inf"),'GMT DATA'!CI4,"")</f>
        <v>9.0242380450000006</v>
      </c>
      <c r="CJ4" s="1">
        <f>IF(AND('GMT DATA'!CJ4&lt;&gt;"NA",'GMT DATA'!CJ4&lt;&gt;"Inf"),'GMT DATA'!CJ4-'GMT DATA'!CI4,"")</f>
        <v>11.850197635000001</v>
      </c>
      <c r="CK4" s="1">
        <f>IF(AND('GMT DATA'!CK4&lt;&gt;"NA",'GMT DATA'!CK4&lt;&gt;"Inf"),'GMT DATA'!CL4-'GMT DATA'!CK4,"")</f>
        <v>3.2496242780000002</v>
      </c>
      <c r="CL4" s="1">
        <f>IF(AND('GMT DATA'!CL4&lt;&gt;"NA",'GMT DATA'!CL4&lt;&gt;"Inf"),'GMT DATA'!CL4,"")</f>
        <v>-2.7873809519999999</v>
      </c>
      <c r="CM4" s="1">
        <f>IF(AND('GMT DATA'!CM4&lt;&gt;"NA",'GMT DATA'!CM4&lt;&gt;"Inf"),'GMT DATA'!CM4-'GMT DATA'!CL4,"")</f>
        <v>3.2496242769999997</v>
      </c>
      <c r="CN4" s="1">
        <f>IF(AND('GMT DATA'!CN4&lt;&gt;"NA",'GMT DATA'!CN4&lt;&gt;"Inf"),'GMT DATA'!CO4-'GMT DATA'!CN4,"")</f>
        <v>3.1663538290000002</v>
      </c>
      <c r="CO4" s="1">
        <f>IF(AND('GMT DATA'!CO4&lt;&gt;"NA",'GMT DATA'!CO4&lt;&gt;"Inf"),'GMT DATA'!CO4,"")</f>
        <v>0.17642857100000001</v>
      </c>
      <c r="CP4" s="1">
        <f>IF(AND('GMT DATA'!CP4&lt;&gt;"NA",'GMT DATA'!CP4&lt;&gt;"Inf"),'GMT DATA'!CP4-'GMT DATA'!CO4,"")</f>
        <v>3.1663538299999998</v>
      </c>
      <c r="CQ4" s="1">
        <f>IF(AND('GMT DATA'!CQ4&lt;&gt;"NA",'GMT DATA'!CQ4&lt;&gt;"Inf"),'GMT DATA'!CR4-'GMT DATA'!CQ4,"")</f>
        <v>4.1794509499999997</v>
      </c>
      <c r="CR4" s="1">
        <f>IF(AND('GMT DATA'!CR4&lt;&gt;"NA",'GMT DATA'!CR4&lt;&gt;"Inf"),'GMT DATA'!CR4,"")</f>
        <v>2.634761905</v>
      </c>
      <c r="CS4" s="1">
        <f>IF(AND('GMT DATA'!CS4&lt;&gt;"NA",'GMT DATA'!CS4&lt;&gt;"Inf"),'GMT DATA'!CS4-'GMT DATA'!CR4,"")</f>
        <v>4.1794509489999996</v>
      </c>
      <c r="CT4" s="1">
        <f>IF(AND('GMT DATA'!CT4&lt;&gt;"NA",'GMT DATA'!CT4&lt;&gt;"Inf"),'GMT DATA'!CU4-'GMT DATA'!CT4,"")</f>
        <v>0.62167607600000008</v>
      </c>
      <c r="CU4" s="1">
        <f>IF(AND('GMT DATA'!CU4&lt;&gt;"NA",'GMT DATA'!CU4&lt;&gt;"Inf"),'GMT DATA'!CU4,"")</f>
        <v>0.59595238100000003</v>
      </c>
      <c r="CV4" s="1">
        <f>IF(AND('GMT DATA'!CV4&lt;&gt;"NA",'GMT DATA'!CV4&lt;&gt;"Inf"),'GMT DATA'!CV4-'GMT DATA'!CU4,"")</f>
        <v>0.62167607599999997</v>
      </c>
      <c r="CW4" s="1">
        <f>IF(AND('GMT DATA'!CW4&lt;&gt;"NA",'GMT DATA'!CW4&lt;&gt;"Inf"),'GMT DATA'!CX4-'GMT DATA'!CW4,"")</f>
        <v>8.1426038999999992E-2</v>
      </c>
      <c r="CX4" s="1">
        <f>IF(AND('GMT DATA'!CX4&lt;&gt;"NA",'GMT DATA'!CX4&lt;&gt;"Inf"),'GMT DATA'!CX4,"")</f>
        <v>-9.1077530000000004E-2</v>
      </c>
      <c r="CY4" s="1">
        <f>IF(AND('GMT DATA'!CY4&lt;&gt;"NA",'GMT DATA'!CY4&lt;&gt;"Inf"),'GMT DATA'!CY4-'GMT DATA'!CX4,"")</f>
        <v>8.1426039000000006E-2</v>
      </c>
      <c r="CZ4" s="1">
        <f>IF(AND('GMT DATA'!CZ4&lt;&gt;"NA",'GMT DATA'!CZ4&lt;&gt;"Inf"),'GMT DATA'!DA4-'GMT DATA'!CZ4,"")</f>
        <v>2.1084344599999998</v>
      </c>
      <c r="DA4" s="1">
        <f>IF(AND('GMT DATA'!DA4&lt;&gt;"NA",'GMT DATA'!DA4&lt;&gt;"Inf"),'GMT DATA'!DA4,"")</f>
        <v>1.620858253</v>
      </c>
      <c r="DB4" s="1">
        <f>IF(AND('GMT DATA'!DB4&lt;&gt;"NA",'GMT DATA'!DB4&lt;&gt;"Inf"),'GMT DATA'!DB4-'GMT DATA'!DA4,"")</f>
        <v>2.1084344599999998</v>
      </c>
      <c r="DC4" s="1">
        <f>IF(AND('GMT DATA'!DC4&lt;&gt;"NA",'GMT DATA'!DC4&lt;&gt;"Inf"),'GMT DATA'!DD4-'GMT DATA'!DC4,"")</f>
        <v>9.3316311199999991</v>
      </c>
      <c r="DD4" s="1">
        <f>IF(AND('GMT DATA'!DD4&lt;&gt;"NA",'GMT DATA'!DD4&lt;&gt;"Inf"),'GMT DATA'!DD4,"")</f>
        <v>3.4307630809999998</v>
      </c>
      <c r="DE4" s="1">
        <f>IF(AND('GMT DATA'!DE4&lt;&gt;"NA",'GMT DATA'!DE4&lt;&gt;"Inf"),'GMT DATA'!DE4-'GMT DATA'!DD4,"")</f>
        <v>9.331631118999999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1.2443546459999999</v>
      </c>
      <c r="C5" s="1">
        <f>IF(AND('GMT DATA'!C5&lt;&gt;"NA",'GMT DATA'!C5&lt;&gt;"Inf"),'GMT DATA'!C5,"")</f>
        <v>3.1979670649999998</v>
      </c>
      <c r="D5" s="1">
        <f>IF(AND('GMT DATA'!D5&lt;&gt;"NA",'GMT DATA'!D5&lt;&gt;"Inf"),'GMT DATA'!D5-'GMT DATA'!C5,"")</f>
        <v>1.244354645</v>
      </c>
      <c r="E5" s="1">
        <f>IF(AND('GMT DATA'!E5&lt;&gt;"NA",'GMT DATA'!E5&lt;&gt;"Inf"),'GMT DATA'!F5-'GMT DATA'!E5,"")</f>
        <v>0.61424641000000024</v>
      </c>
      <c r="F5" s="1">
        <f>IF(AND('GMT DATA'!F5&lt;&gt;"NA",'GMT DATA'!F5&lt;&gt;"Inf"),'GMT DATA'!F5,"")</f>
        <v>2.8832587240000001</v>
      </c>
      <c r="G5" s="1">
        <f>IF(AND('GMT DATA'!G5&lt;&gt;"NA",'GMT DATA'!G5&lt;&gt;"Inf"),'GMT DATA'!G5-'GMT DATA'!F5,"")</f>
        <v>0.6142464099999998</v>
      </c>
      <c r="H5" s="1">
        <f>IF(AND('GMT DATA'!H5&lt;&gt;"NA",'GMT DATA'!H5&lt;&gt;"Inf"),'GMT DATA'!I5-'GMT DATA'!H5,"")</f>
        <v>0.57104218899999992</v>
      </c>
      <c r="I5" s="1">
        <f>IF(AND('GMT DATA'!I5&lt;&gt;"NA",'GMT DATA'!I5&lt;&gt;"Inf"),'GMT DATA'!I5,"")</f>
        <v>2.7299450080000001</v>
      </c>
      <c r="J5" s="1">
        <f>IF(AND('GMT DATA'!J5&lt;&gt;"NA",'GMT DATA'!J5&lt;&gt;"Inf"),'GMT DATA'!J5-'GMT DATA'!I5,"")</f>
        <v>0.57104219000000001</v>
      </c>
      <c r="K5" s="1">
        <f>IF(AND('GMT DATA'!K5&lt;&gt;"NA",'GMT DATA'!K5&lt;&gt;"Inf"),'GMT DATA'!L5-'GMT DATA'!K5,"")</f>
        <v>1.4534320629999999</v>
      </c>
      <c r="L5" s="1">
        <f>IF(AND('GMT DATA'!L5&lt;&gt;"NA",'GMT DATA'!L5&lt;&gt;"Inf"),'GMT DATA'!L5,"")</f>
        <v>3.268601098</v>
      </c>
      <c r="M5" s="1">
        <f>IF(AND('GMT DATA'!M5&lt;&gt;"NA",'GMT DATA'!M5&lt;&gt;"Inf"),'GMT DATA'!M5-'GMT DATA'!L5,"")</f>
        <v>1.4534320629999997</v>
      </c>
      <c r="N5" s="1">
        <f>IF(AND('GMT DATA'!N5&lt;&gt;"NA",'GMT DATA'!N5&lt;&gt;"Inf"),'GMT DATA'!O5-'GMT DATA'!N5,"")</f>
        <v>0.73727269200000034</v>
      </c>
      <c r="O5" s="1">
        <f>IF(AND('GMT DATA'!O5&lt;&gt;"NA",'GMT DATA'!O5&lt;&gt;"Inf"),'GMT DATA'!O5,"")</f>
        <v>2.9548564270000002</v>
      </c>
      <c r="P5" s="1">
        <f>IF(AND('GMT DATA'!P5&lt;&gt;"NA",'GMT DATA'!P5&lt;&gt;"Inf"),'GMT DATA'!P5-'GMT DATA'!O5,"")</f>
        <v>0.7372726919999999</v>
      </c>
      <c r="Q5" s="1">
        <f>IF(AND('GMT DATA'!Q5&lt;&gt;"NA",'GMT DATA'!Q5&lt;&gt;"Inf"),'GMT DATA'!R5-'GMT DATA'!Q5,"")</f>
        <v>2.1503121219999994</v>
      </c>
      <c r="R5" s="1">
        <f>IF(AND('GMT DATA'!R5&lt;&gt;"NA",'GMT DATA'!R5&lt;&gt;"Inf"),'GMT DATA'!R5,"")</f>
        <v>5.4620421309999996</v>
      </c>
      <c r="S5" s="1">
        <f>IF(AND('GMT DATA'!S5&lt;&gt;"NA",'GMT DATA'!S5&lt;&gt;"Inf"),'GMT DATA'!S5-'GMT DATA'!R5,"")</f>
        <v>2.1503121210000007</v>
      </c>
      <c r="T5" s="1">
        <f>IF(AND('GMT DATA'!T5&lt;&gt;"NA",'GMT DATA'!T5&lt;&gt;"Inf"),'GMT DATA'!U5-'GMT DATA'!T5,"")</f>
        <v>0.89231351500000011</v>
      </c>
      <c r="U5" s="1">
        <f>IF(AND('GMT DATA'!U5&lt;&gt;"NA",'GMT DATA'!U5&lt;&gt;"Inf"),'GMT DATA'!U5,"")</f>
        <v>3.2205138099999999</v>
      </c>
      <c r="V5" s="1">
        <f>IF(AND('GMT DATA'!V5&lt;&gt;"NA",'GMT DATA'!V5&lt;&gt;"Inf"),'GMT DATA'!V5-'GMT DATA'!U5,"")</f>
        <v>0.89231351499999967</v>
      </c>
      <c r="W5" s="1">
        <f>IF(AND('GMT DATA'!W5&lt;&gt;"NA",'GMT DATA'!W5&lt;&gt;"Inf"),'GMT DATA'!X5-'GMT DATA'!W5,"")</f>
        <v>9.5568424499999978</v>
      </c>
      <c r="X5" s="1">
        <f>IF(AND('GMT DATA'!X5&lt;&gt;"NA",'GMT DATA'!X5&lt;&gt;"Inf"),'GMT DATA'!X5,"")</f>
        <v>31.571904759999999</v>
      </c>
      <c r="Y5" s="1">
        <f>IF(AND('GMT DATA'!Y5&lt;&gt;"NA",'GMT DATA'!Y5&lt;&gt;"Inf"),'GMT DATA'!Y5-'GMT DATA'!X5,"")</f>
        <v>9.5568424500000013</v>
      </c>
      <c r="Z5" s="1">
        <f>IF(AND('GMT DATA'!Z5&lt;&gt;"NA",'GMT DATA'!Z5&lt;&gt;"Inf"),'GMT DATA'!AA5-'GMT DATA'!Z5,"")</f>
        <v>5.1739864999999998</v>
      </c>
      <c r="AA5" s="1">
        <f>IF(AND('GMT DATA'!AA5&lt;&gt;"NA",'GMT DATA'!AA5&lt;&gt;"Inf"),'GMT DATA'!AA5,"")</f>
        <v>13.62952381</v>
      </c>
      <c r="AB5" s="1">
        <f>IF(AND('GMT DATA'!AB5&lt;&gt;"NA",'GMT DATA'!AB5&lt;&gt;"Inf"),'GMT DATA'!AB5-'GMT DATA'!AA5,"")</f>
        <v>5.1739864999999998</v>
      </c>
      <c r="AC5" s="1">
        <f>IF(AND('GMT DATA'!AC5&lt;&gt;"NA",'GMT DATA'!AC5&lt;&gt;"Inf"),'GMT DATA'!AD5-'GMT DATA'!AC5,"")</f>
        <v>6.3148676299999984</v>
      </c>
      <c r="AD5" s="1">
        <f>IF(AND('GMT DATA'!AD5&lt;&gt;"NA",'GMT DATA'!AD5&lt;&gt;"Inf"),'GMT DATA'!AD5,"")</f>
        <v>-31.137619050000001</v>
      </c>
      <c r="AE5" s="1">
        <f>IF(AND('GMT DATA'!AE5&lt;&gt;"NA",'GMT DATA'!AE5&lt;&gt;"Inf"),'GMT DATA'!AE5-'GMT DATA'!AD5,"")</f>
        <v>6.314867630000002</v>
      </c>
      <c r="AF5" s="1">
        <f>IF(AND('GMT DATA'!AF5&lt;&gt;"NA",'GMT DATA'!AF5&lt;&gt;"Inf"),'GMT DATA'!AG5-'GMT DATA'!AF5,"")</f>
        <v>2.5621700370000005</v>
      </c>
      <c r="AG5" s="1">
        <f>MAX(IF(AND('GMT DATA'!AG5&lt;&gt;"NA",'GMT DATA'!AG5&lt;&gt;"Inf"),'GMT DATA'!AG5,""),-AG$2)</f>
        <v>-7.0430952380000003</v>
      </c>
      <c r="AH5" s="1">
        <f>MAX(0,MIN(IF(AND('GMT DATA'!AH5&lt;&gt;"NA",'GMT DATA'!AH5&lt;&gt;"Inf"),'GMT DATA'!AH5-'GMT DATA'!AG5,""),AG5+AG2))</f>
        <v>1.5569047619999994</v>
      </c>
      <c r="AI5" s="1">
        <f>IF(AND('GMT DATA'!AI5&lt;&gt;"NA",'GMT DATA'!AI5&lt;&gt;"Inf"),'GMT DATA'!AJ5-'GMT DATA'!AI5,"")</f>
        <v>4.5358618699999997</v>
      </c>
      <c r="AJ5" s="1">
        <f>IF(AND('GMT DATA'!AJ5&lt;&gt;"NA",'GMT DATA'!AJ5&lt;&gt;"Inf"),'GMT DATA'!AJ5,"")</f>
        <v>15.27785714</v>
      </c>
      <c r="AK5" s="1">
        <f>IF(AND('GMT DATA'!AK5&lt;&gt;"NA",'GMT DATA'!AK5&lt;&gt;"Inf"),'GMT DATA'!AK5-'GMT DATA'!AJ5,"")</f>
        <v>4.5358618699999997</v>
      </c>
      <c r="AL5" s="1">
        <f>IF(AND('GMT DATA'!AL5&lt;&gt;"NA",'GMT DATA'!AL5&lt;&gt;"Inf"),'GMT DATA'!AM5-'GMT DATA'!AL5,"")</f>
        <v>5.5311834900000019</v>
      </c>
      <c r="AM5" s="1">
        <f>IF(AND('GMT DATA'!AM5&lt;&gt;"NA",'GMT DATA'!AM5&lt;&gt;"Inf"),'GMT DATA'!AM5,"")</f>
        <v>-14.942619049999999</v>
      </c>
      <c r="AN5" s="1">
        <f>IF(AND('GMT DATA'!AN5&lt;&gt;"NA",'GMT DATA'!AN5&lt;&gt;"Inf"),'GMT DATA'!AN5-'GMT DATA'!AM5,"")</f>
        <v>5.5311834989999991</v>
      </c>
      <c r="AO5" s="1">
        <f>IF(AND('GMT DATA'!AO5&lt;&gt;"NA",'GMT DATA'!AO5&lt;&gt;"Inf"),'GMT DATA'!AP5-'GMT DATA'!AO5,"")</f>
        <v>7.1542143799999991</v>
      </c>
      <c r="AP5" s="1">
        <f>IF(AND('GMT DATA'!AP5&lt;&gt;"NA",'GMT DATA'!AP5&lt;&gt;"Inf"),'GMT DATA'!AP5,"")</f>
        <v>30.220476189999999</v>
      </c>
      <c r="AQ5" s="1">
        <f>IF(AND('GMT DATA'!AQ5&lt;&gt;"NA",'GMT DATA'!AQ5&lt;&gt;"Inf"),'GMT DATA'!AQ5-'GMT DATA'!AP5,"")</f>
        <v>7.1542143799999991</v>
      </c>
      <c r="AR5" s="1">
        <f>IF(AND('GMT DATA'!AR5&lt;&gt;"NA",'GMT DATA'!AR5&lt;&gt;"Inf"),'GMT DATA'!AS5-'GMT DATA'!AR5,"")</f>
        <v>6.6542770499999992</v>
      </c>
      <c r="AS5" s="1">
        <f>IF(AND('GMT DATA'!AS5&lt;&gt;"NA",'GMT DATA'!AS5&lt;&gt;"Inf"),'GMT DATA'!AS5,"")</f>
        <v>-13.524285709999999</v>
      </c>
      <c r="AT5" s="1">
        <f>IF(AND('GMT DATA'!AT5&lt;&gt;"NA",'GMT DATA'!AT5&lt;&gt;"Inf"),'GMT DATA'!AT5-'GMT DATA'!AS5,"")</f>
        <v>6.6542770439999988</v>
      </c>
      <c r="AU5" s="1">
        <f>IF(AND('GMT DATA'!AU5&lt;&gt;"NA",'GMT DATA'!AU5&lt;&gt;"Inf"),'GMT DATA'!AV5-'GMT DATA'!AU5,"")</f>
        <v>4.4026271310000009</v>
      </c>
      <c r="AV5" s="1">
        <f>IF(AND('GMT DATA'!AV5&lt;&gt;"NA",'GMT DATA'!AV5&lt;&gt;"Inf"),'GMT DATA'!AV5,"")</f>
        <v>12.000238100000001</v>
      </c>
      <c r="AW5" s="1">
        <f>IF(AND('GMT DATA'!AW5&lt;&gt;"NA",'GMT DATA'!AW5&lt;&gt;"Inf"),'GMT DATA'!AW5-'GMT DATA'!AV5,"")</f>
        <v>4.4026271199999982</v>
      </c>
      <c r="AX5" s="1">
        <f>IF(AND('GMT DATA'!AX5&lt;&gt;"NA",'GMT DATA'!AX5&lt;&gt;"Inf"),'GMT DATA'!AY5-'GMT DATA'!AX5,"")</f>
        <v>7.5629732100000027</v>
      </c>
      <c r="AY5" s="1">
        <f>IF(AND('GMT DATA'!AY5&lt;&gt;"NA",'GMT DATA'!AY5&lt;&gt;"Inf"),'GMT DATA'!AY5,"")</f>
        <v>25.524523810000002</v>
      </c>
      <c r="AZ5" s="1">
        <f>IF(AND('GMT DATA'!AZ5&lt;&gt;"NA",'GMT DATA'!AZ5&lt;&gt;"Inf"),'GMT DATA'!AZ5-'GMT DATA'!AY5,"")</f>
        <v>7.5629732099999991</v>
      </c>
      <c r="BA5" s="1">
        <f>IF(AND('GMT DATA'!BA5&lt;&gt;"NA",'GMT DATA'!BA5&lt;&gt;"Inf"),'GMT DATA'!BB5-'GMT DATA'!BA5,"")</f>
        <v>135.04843160000001</v>
      </c>
      <c r="BB5" s="1">
        <f>IF(AND('GMT DATA'!BB5&lt;&gt;"NA",'GMT DATA'!BB5&lt;&gt;"Inf"),'GMT DATA'!BB5,"")</f>
        <v>632.72013570000001</v>
      </c>
      <c r="BC5" s="1">
        <f>IF(AND('GMT DATA'!BC5&lt;&gt;"NA",'GMT DATA'!BC5&lt;&gt;"Inf"),'GMT DATA'!BC5-'GMT DATA'!BB5,"")</f>
        <v>135.04843159999996</v>
      </c>
      <c r="BD5" s="1">
        <f>IF(AND('GMT DATA'!BD5&lt;&gt;"NA",'GMT DATA'!BD5&lt;&gt;"Inf"),'GMT DATA'!BE5-'GMT DATA'!BD5,"")</f>
        <v>115.99961829999995</v>
      </c>
      <c r="BE5" s="1">
        <f>IF(AND('GMT DATA'!BE5&lt;&gt;"NA",'GMT DATA'!BE5&lt;&gt;"Inf"),'GMT DATA'!BE5,"")</f>
        <v>518.34816409999996</v>
      </c>
      <c r="BF5" s="1">
        <f>IF(AND('GMT DATA'!BF5&lt;&gt;"NA",'GMT DATA'!BF5&lt;&gt;"Inf"),'GMT DATA'!BF5-'GMT DATA'!BE5,"")</f>
        <v>115.99961830000007</v>
      </c>
      <c r="BG5" s="1">
        <f>IF(AND('GMT DATA'!BG5&lt;&gt;"NA",'GMT DATA'!BG5&lt;&gt;"Inf"),'GMT DATA'!BH5-'GMT DATA'!BG5,"")</f>
        <v>111.76466069999998</v>
      </c>
      <c r="BH5" s="1">
        <f>IF(AND('GMT DATA'!BH5&lt;&gt;"NA",'GMT DATA'!BH5&lt;&gt;"Inf"),'GMT DATA'!BH5,"")</f>
        <v>495.01430809999999</v>
      </c>
      <c r="BI5" s="1">
        <f>IF(AND('GMT DATA'!BI5&lt;&gt;"NA",'GMT DATA'!BI5&lt;&gt;"Inf"),'GMT DATA'!BI5-'GMT DATA'!BH5,"")</f>
        <v>111.76466070000004</v>
      </c>
      <c r="BJ5" s="1">
        <f>IF(AND('GMT DATA'!BJ5&lt;&gt;"NA",'GMT DATA'!BJ5&lt;&gt;"Inf"),'GMT DATA'!BK5-'GMT DATA'!BJ5,"")</f>
        <v>107.12522840000003</v>
      </c>
      <c r="BK5" s="1">
        <f>IF(AND('GMT DATA'!BK5&lt;&gt;"NA",'GMT DATA'!BK5&lt;&gt;"Inf"),'GMT DATA'!BK5,"")</f>
        <v>471.48703210000002</v>
      </c>
      <c r="BL5" s="1">
        <f>IF(AND('GMT DATA'!BL5&lt;&gt;"NA",'GMT DATA'!BL5&lt;&gt;"Inf"),'GMT DATA'!BL5-'GMT DATA'!BK5,"")</f>
        <v>107.12522849999999</v>
      </c>
      <c r="BM5" s="1">
        <f>IF(AND('GMT DATA'!BM5&lt;&gt;"NA",'GMT DATA'!BM5&lt;&gt;"Inf"),'GMT DATA'!BN5-'GMT DATA'!BM5,"")</f>
        <v>92.396366799999953</v>
      </c>
      <c r="BN5" s="1">
        <f>IF(AND('GMT DATA'!BN5&lt;&gt;"NA",'GMT DATA'!BN5&lt;&gt;"Inf"),'GMT DATA'!BN5,"")</f>
        <v>397.82724639999998</v>
      </c>
      <c r="BO5" s="1">
        <f>IF(AND('GMT DATA'!BO5&lt;&gt;"NA",'GMT DATA'!BO5&lt;&gt;"Inf"),'GMT DATA'!BO5-'GMT DATA'!BN5,"")</f>
        <v>92.39636680000001</v>
      </c>
      <c r="BP5" s="1">
        <f>IF(AND('GMT DATA'!BP5&lt;&gt;"NA",'GMT DATA'!BP5&lt;&gt;"Inf"),'GMT DATA'!BQ5-'GMT DATA'!BP5,"")</f>
        <v>63.658354300000013</v>
      </c>
      <c r="BQ5" s="1">
        <f>IF(AND('GMT DATA'!BQ5&lt;&gt;"NA",'GMT DATA'!BQ5&lt;&gt;"Inf"),'GMT DATA'!BQ5,"")</f>
        <v>241.5164465</v>
      </c>
      <c r="BR5" s="1">
        <f>IF(AND('GMT DATA'!BR5&lt;&gt;"NA",'GMT DATA'!BR5&lt;&gt;"Inf"),'GMT DATA'!BR5-'GMT DATA'!BQ5,"")</f>
        <v>63.658354399999979</v>
      </c>
      <c r="BS5" s="1">
        <f>IF(AND('GMT DATA'!BS5&lt;&gt;"NA",'GMT DATA'!BS5&lt;&gt;"Inf"),'GMT DATA'!BT5-'GMT DATA'!BS5,"")</f>
        <v>218.03216209999994</v>
      </c>
      <c r="BT5" s="1">
        <f>IF(AND('GMT DATA'!BT5&lt;&gt;"NA",'GMT DATA'!BT5&lt;&gt;"Inf"),'GMT DATA'!BT5,"")</f>
        <v>-924.81495189999998</v>
      </c>
      <c r="BU5" s="1">
        <f>IF(AND('GMT DATA'!BU5&lt;&gt;"NA",'GMT DATA'!BU5&lt;&gt;"Inf"),'GMT DATA'!BU5-'GMT DATA'!BT5,"")</f>
        <v>218.03216239999995</v>
      </c>
      <c r="BV5" s="1">
        <f>IF(AND('GMT DATA'!BV5&lt;&gt;"NA",'GMT DATA'!BV5&lt;&gt;"Inf"),'GMT DATA'!BW5-'GMT DATA'!BV5,"")</f>
        <v>177.86787549999997</v>
      </c>
      <c r="BW5" s="1">
        <f>IF(AND('GMT DATA'!BW5&lt;&gt;"NA",'GMT DATA'!BW5&lt;&gt;"Inf"),'GMT DATA'!BW5,"")</f>
        <v>754.73118269999998</v>
      </c>
      <c r="BX5" s="1">
        <f>IF(AND('GMT DATA'!BX5&lt;&gt;"NA",'GMT DATA'!BX5&lt;&gt;"Inf"),'GMT DATA'!BX5-'GMT DATA'!BW5,"")</f>
        <v>177.86787560000005</v>
      </c>
      <c r="BY5" s="4">
        <f>IF(AND('GMT DATA'!BY5&lt;&gt;"NA",'GMT DATA'!BY5&lt;&gt;"Inf"),'GMT DATA'!BZ5-'GMT DATA'!BY5,"")</f>
        <v>0.115679857</v>
      </c>
      <c r="BZ5" s="4">
        <f>IF(AND('GMT DATA'!BZ5&lt;&gt;"NA",'GMT DATA'!BZ5&lt;&gt;"Inf"),'GMT DATA'!BZ5,"")</f>
        <v>0.19402522899999999</v>
      </c>
      <c r="CA5" s="4">
        <f>IF(AND('GMT DATA'!CA5&lt;&gt;"NA",'GMT DATA'!CA5&lt;&gt;"Inf"),'GMT DATA'!CA5-'GMT DATA'!BZ5,"")</f>
        <v>0.115679858</v>
      </c>
      <c r="CB5" s="4">
        <f>IF(AND('GMT DATA'!CB5&lt;&gt;"NA",'GMT DATA'!CB5&lt;&gt;"Inf"),'GMT DATA'!CC5-'GMT DATA'!CB5,"")</f>
        <v>0.17339151899999999</v>
      </c>
      <c r="CC5" s="4">
        <f>IF(AND('GMT DATA'!CC5&lt;&gt;"NA",'GMT DATA'!CC5&lt;&gt;"Inf"),'GMT DATA'!CC5,"")</f>
        <v>0.118832093</v>
      </c>
      <c r="CD5" s="4">
        <f>IF(AND('GMT DATA'!CD5&lt;&gt;"NA",'GMT DATA'!CD5&lt;&gt;"Inf"),'GMT DATA'!CD5-'GMT DATA'!CC5,"")</f>
        <v>0.17339151999999999</v>
      </c>
      <c r="CE5" s="4">
        <f>IF(AND('GMT DATA'!CE5&lt;&gt;"NA",'GMT DATA'!CE5&lt;&gt;"Inf"),'GMT DATA'!CF5-'GMT DATA'!CE5,"")</f>
        <v>0.145352072</v>
      </c>
      <c r="CF5" s="4">
        <f>IF(AND('GMT DATA'!CF5&lt;&gt;"NA",'GMT DATA'!CF5&lt;&gt;"Inf"),'GMT DATA'!CF5,"")</f>
        <v>6.5937387E-2</v>
      </c>
      <c r="CG5" s="4">
        <f>IF(AND('GMT DATA'!CG5&lt;&gt;"NA",'GMT DATA'!CG5&lt;&gt;"Inf"),'GMT DATA'!CG5-'GMT DATA'!CF5,"")</f>
        <v>0.145352072</v>
      </c>
      <c r="CH5" s="1">
        <f>IF(AND('GMT DATA'!CH5&lt;&gt;"NA",'GMT DATA'!CH5&lt;&gt;"Inf"),'GMT DATA'!CI5-'GMT DATA'!CH5,"")</f>
        <v>11.371479896</v>
      </c>
      <c r="CI5" s="1">
        <f>IF(AND('GMT DATA'!CI5&lt;&gt;"NA",'GMT DATA'!CI5&lt;&gt;"Inf"),'GMT DATA'!CI5,"")</f>
        <v>11.318500050000001</v>
      </c>
      <c r="CJ5" s="1">
        <f>IF(AND('GMT DATA'!CJ5&lt;&gt;"NA",'GMT DATA'!CJ5&lt;&gt;"Inf"),'GMT DATA'!CJ5-'GMT DATA'!CI5,"")</f>
        <v>11.371479900000001</v>
      </c>
      <c r="CK5" s="1">
        <f>IF(AND('GMT DATA'!CK5&lt;&gt;"NA",'GMT DATA'!CK5&lt;&gt;"Inf"),'GMT DATA'!CL5-'GMT DATA'!CK5,"")</f>
        <v>3.678146361</v>
      </c>
      <c r="CL5" s="1">
        <f>IF(AND('GMT DATA'!CL5&lt;&gt;"NA",'GMT DATA'!CL5&lt;&gt;"Inf"),'GMT DATA'!CL5,"")</f>
        <v>-3.7207142860000002</v>
      </c>
      <c r="CM5" s="1">
        <f>IF(AND('GMT DATA'!CM5&lt;&gt;"NA",'GMT DATA'!CM5&lt;&gt;"Inf"),'GMT DATA'!CM5-'GMT DATA'!CL5,"")</f>
        <v>3.678146361</v>
      </c>
      <c r="CN5" s="1">
        <f>IF(AND('GMT DATA'!CN5&lt;&gt;"NA",'GMT DATA'!CN5&lt;&gt;"Inf"),'GMT DATA'!CO5-'GMT DATA'!CN5,"")</f>
        <v>3.5399122270000003</v>
      </c>
      <c r="CO5" s="1">
        <f>IF(AND('GMT DATA'!CO5&lt;&gt;"NA",'GMT DATA'!CO5&lt;&gt;"Inf"),'GMT DATA'!CO5,"")</f>
        <v>0.76690476200000002</v>
      </c>
      <c r="CP5" s="1">
        <f>IF(AND('GMT DATA'!CP5&lt;&gt;"NA",'GMT DATA'!CP5&lt;&gt;"Inf"),'GMT DATA'!CP5-'GMT DATA'!CO5,"")</f>
        <v>3.5399122269999994</v>
      </c>
      <c r="CQ5" s="1">
        <f>IF(AND('GMT DATA'!CQ5&lt;&gt;"NA",'GMT DATA'!CQ5&lt;&gt;"Inf"),'GMT DATA'!CR5-'GMT DATA'!CQ5,"")</f>
        <v>5.251510981</v>
      </c>
      <c r="CR5" s="1">
        <f>IF(AND('GMT DATA'!CR5&lt;&gt;"NA",'GMT DATA'!CR5&lt;&gt;"Inf"),'GMT DATA'!CR5,"")</f>
        <v>3.1204761900000002</v>
      </c>
      <c r="CS5" s="1">
        <f>IF(AND('GMT DATA'!CS5&lt;&gt;"NA",'GMT DATA'!CS5&lt;&gt;"Inf"),'GMT DATA'!CS5-'GMT DATA'!CR5,"")</f>
        <v>5.251510982000001</v>
      </c>
      <c r="CT5" s="1">
        <f>IF(AND('GMT DATA'!CT5&lt;&gt;"NA",'GMT DATA'!CT5&lt;&gt;"Inf"),'GMT DATA'!CU5-'GMT DATA'!CT5,"")</f>
        <v>0.73791537200000001</v>
      </c>
      <c r="CU5" s="1">
        <f>IF(AND('GMT DATA'!CU5&lt;&gt;"NA",'GMT DATA'!CU5&lt;&gt;"Inf"),'GMT DATA'!CU5,"")</f>
        <v>0.64357142899999997</v>
      </c>
      <c r="CV5" s="1">
        <f>IF(AND('GMT DATA'!CV5&lt;&gt;"NA",'GMT DATA'!CV5&lt;&gt;"Inf"),'GMT DATA'!CV5-'GMT DATA'!CU5,"")</f>
        <v>0.73791537100000004</v>
      </c>
      <c r="CW5" s="1">
        <f>IF(AND('GMT DATA'!CW5&lt;&gt;"NA",'GMT DATA'!CW5&lt;&gt;"Inf"),'GMT DATA'!CX5-'GMT DATA'!CW5,"")</f>
        <v>0.10671027699999999</v>
      </c>
      <c r="CX5" s="1">
        <f>IF(AND('GMT DATA'!CX5&lt;&gt;"NA",'GMT DATA'!CX5&lt;&gt;"Inf"),'GMT DATA'!CX5,"")</f>
        <v>-0.121876544</v>
      </c>
      <c r="CY5" s="1">
        <f>IF(AND('GMT DATA'!CY5&lt;&gt;"NA",'GMT DATA'!CY5&lt;&gt;"Inf"),'GMT DATA'!CY5-'GMT DATA'!CX5,"")</f>
        <v>0.10671027600000001</v>
      </c>
      <c r="CZ5" s="1">
        <f>IF(AND('GMT DATA'!CZ5&lt;&gt;"NA",'GMT DATA'!CZ5&lt;&gt;"Inf"),'GMT DATA'!DA5-'GMT DATA'!CZ5,"")</f>
        <v>2.8548323419999999</v>
      </c>
      <c r="DA5" s="1">
        <f>IF(AND('GMT DATA'!DA5&lt;&gt;"NA",'GMT DATA'!DA5&lt;&gt;"Inf"),'GMT DATA'!DA5,"")</f>
        <v>3.055940112</v>
      </c>
      <c r="DB5" s="1">
        <f>IF(AND('GMT DATA'!DB5&lt;&gt;"NA",'GMT DATA'!DB5&lt;&gt;"Inf"),'GMT DATA'!DB5-'GMT DATA'!DA5,"")</f>
        <v>2.8548323419999999</v>
      </c>
      <c r="DC5" s="1">
        <f>IF(AND('GMT DATA'!DC5&lt;&gt;"NA",'GMT DATA'!DC5&lt;&gt;"Inf"),'GMT DATA'!DD5-'GMT DATA'!DC5,"")</f>
        <v>12.646551362999999</v>
      </c>
      <c r="DD5" s="1">
        <f>IF(AND('GMT DATA'!DD5&lt;&gt;"NA",'GMT DATA'!DD5&lt;&gt;"Inf"),'GMT DATA'!DD5,"")</f>
        <v>9.4588987259999993</v>
      </c>
      <c r="DE5" s="1">
        <f>IF(AND('GMT DATA'!DE5&lt;&gt;"NA",'GMT DATA'!DE5&lt;&gt;"Inf"),'GMT DATA'!DE5-'GMT DATA'!DD5,"")</f>
        <v>12.646551364000002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1.3076415259999998</v>
      </c>
      <c r="C6" s="1">
        <f>IF(AND('GMT DATA'!C6&lt;&gt;"NA",'GMT DATA'!C6&lt;&gt;"Inf"),'GMT DATA'!C6,"")</f>
        <v>5.0509994159999998</v>
      </c>
      <c r="D6" s="1">
        <f>IF(AND('GMT DATA'!D6&lt;&gt;"NA",'GMT DATA'!D6&lt;&gt;"Inf"),'GMT DATA'!D6-'GMT DATA'!C6,"")</f>
        <v>1.3076415250000002</v>
      </c>
      <c r="E6" s="1">
        <f>IF(AND('GMT DATA'!E6&lt;&gt;"NA",'GMT DATA'!E6&lt;&gt;"Inf"),'GMT DATA'!F6-'GMT DATA'!E6,"")</f>
        <v>1.0226705379999999</v>
      </c>
      <c r="F6" s="1">
        <f>IF(AND('GMT DATA'!F6&lt;&gt;"NA",'GMT DATA'!F6&lt;&gt;"Inf"),'GMT DATA'!F6,"")</f>
        <v>4.4696560989999998</v>
      </c>
      <c r="G6" s="1">
        <f>IF(AND('GMT DATA'!G6&lt;&gt;"NA",'GMT DATA'!G6&lt;&gt;"Inf"),'GMT DATA'!G6-'GMT DATA'!F6,"")</f>
        <v>1.0226705389999999</v>
      </c>
      <c r="H6" s="1">
        <f>IF(AND('GMT DATA'!H6&lt;&gt;"NA",'GMT DATA'!H6&lt;&gt;"Inf"),'GMT DATA'!I6-'GMT DATA'!H6,"")</f>
        <v>0.91770473099999972</v>
      </c>
      <c r="I6" s="1">
        <f>IF(AND('GMT DATA'!I6&lt;&gt;"NA",'GMT DATA'!I6&lt;&gt;"Inf"),'GMT DATA'!I6,"")</f>
        <v>4.1957042549999999</v>
      </c>
      <c r="J6" s="1">
        <f>IF(AND('GMT DATA'!J6&lt;&gt;"NA",'GMT DATA'!J6&lt;&gt;"Inf"),'GMT DATA'!J6-'GMT DATA'!I6,"")</f>
        <v>0.91770473099999972</v>
      </c>
      <c r="K6" s="1">
        <f>IF(AND('GMT DATA'!K6&lt;&gt;"NA",'GMT DATA'!K6&lt;&gt;"Inf"),'GMT DATA'!L6-'GMT DATA'!K6,"")</f>
        <v>1.7381771379999997</v>
      </c>
      <c r="L6" s="1">
        <f>IF(AND('GMT DATA'!L6&lt;&gt;"NA",'GMT DATA'!L6&lt;&gt;"Inf"),'GMT DATA'!L6,"")</f>
        <v>5.2323621969999996</v>
      </c>
      <c r="M6" s="1">
        <f>IF(AND('GMT DATA'!M6&lt;&gt;"NA",'GMT DATA'!M6&lt;&gt;"Inf"),'GMT DATA'!M6-'GMT DATA'!L6,"")</f>
        <v>1.7381771380000002</v>
      </c>
      <c r="N6" s="1">
        <f>IF(AND('GMT DATA'!N6&lt;&gt;"NA",'GMT DATA'!N6&lt;&gt;"Inf"),'GMT DATA'!O6-'GMT DATA'!N6,"")</f>
        <v>1.1676386479999996</v>
      </c>
      <c r="O6" s="1">
        <f>IF(AND('GMT DATA'!O6&lt;&gt;"NA",'GMT DATA'!O6&lt;&gt;"Inf"),'GMT DATA'!O6,"")</f>
        <v>4.5783965689999997</v>
      </c>
      <c r="P6" s="1">
        <f>IF(AND('GMT DATA'!P6&lt;&gt;"NA",'GMT DATA'!P6&lt;&gt;"Inf"),'GMT DATA'!P6-'GMT DATA'!O6,"")</f>
        <v>1.1676386470000004</v>
      </c>
      <c r="Q6" s="1">
        <f>IF(AND('GMT DATA'!Q6&lt;&gt;"NA",'GMT DATA'!Q6&lt;&gt;"Inf"),'GMT DATA'!R6-'GMT DATA'!Q6,"")</f>
        <v>2.5630424860000005</v>
      </c>
      <c r="R6" s="1">
        <f>IF(AND('GMT DATA'!R6&lt;&gt;"NA",'GMT DATA'!R6&lt;&gt;"Inf"),'GMT DATA'!R6,"")</f>
        <v>8.9540466970000008</v>
      </c>
      <c r="S6" s="1">
        <f>IF(AND('GMT DATA'!S6&lt;&gt;"NA",'GMT DATA'!S6&lt;&gt;"Inf"),'GMT DATA'!S6-'GMT DATA'!R6,"")</f>
        <v>2.5630424829999985</v>
      </c>
      <c r="T6" s="1">
        <f>IF(AND('GMT DATA'!T6&lt;&gt;"NA",'GMT DATA'!T6&lt;&gt;"Inf"),'GMT DATA'!U6-'GMT DATA'!T6,"")</f>
        <v>1.4267792060000004</v>
      </c>
      <c r="U6" s="1">
        <f>IF(AND('GMT DATA'!U6&lt;&gt;"NA",'GMT DATA'!U6&lt;&gt;"Inf"),'GMT DATA'!U6,"")</f>
        <v>5.0331380120000002</v>
      </c>
      <c r="V6" s="1">
        <f>IF(AND('GMT DATA'!V6&lt;&gt;"NA",'GMT DATA'!V6&lt;&gt;"Inf"),'GMT DATA'!V6-'GMT DATA'!U6,"")</f>
        <v>1.426779206</v>
      </c>
      <c r="W6" s="1">
        <f>IF(AND('GMT DATA'!W6&lt;&gt;"NA",'GMT DATA'!W6&lt;&gt;"Inf"),'GMT DATA'!X6-'GMT DATA'!W6,"")</f>
        <v>13.368464449999998</v>
      </c>
      <c r="X6" s="1">
        <f>IF(AND('GMT DATA'!X6&lt;&gt;"NA",'GMT DATA'!X6&lt;&gt;"Inf"),'GMT DATA'!X6,"")</f>
        <v>49.083214290000001</v>
      </c>
      <c r="Y6" s="1">
        <f>IF(AND('GMT DATA'!Y6&lt;&gt;"NA",'GMT DATA'!Y6&lt;&gt;"Inf"),'GMT DATA'!Y6-'GMT DATA'!X6,"")</f>
        <v>13.368464439999997</v>
      </c>
      <c r="Z6" s="1">
        <f>IF(AND('GMT DATA'!Z6&lt;&gt;"NA",'GMT DATA'!Z6&lt;&gt;"Inf"),'GMT DATA'!AA6-'GMT DATA'!Z6,"")</f>
        <v>10.931770250000001</v>
      </c>
      <c r="AA6" s="1">
        <f>IF(AND('GMT DATA'!AA6&lt;&gt;"NA",'GMT DATA'!AA6&lt;&gt;"Inf"),'GMT DATA'!AA6,"")</f>
        <v>25.887361110000001</v>
      </c>
      <c r="AB6" s="1">
        <f>IF(AND('GMT DATA'!AB6&lt;&gt;"NA",'GMT DATA'!AB6&lt;&gt;"Inf"),'GMT DATA'!AB6-'GMT DATA'!AA6,"")</f>
        <v>10.93177025</v>
      </c>
      <c r="AC6" s="1">
        <f>IF(AND('GMT DATA'!AC6&lt;&gt;"NA",'GMT DATA'!AC6&lt;&gt;"Inf"),'GMT DATA'!AD6-'GMT DATA'!AC6,"")</f>
        <v>8.1354352100000042</v>
      </c>
      <c r="AD6" s="1">
        <f>IF(AND('GMT DATA'!AD6&lt;&gt;"NA",'GMT DATA'!AD6&lt;&gt;"Inf"),'GMT DATA'!AD6,"")</f>
        <v>-46.414007939999998</v>
      </c>
      <c r="AE6" s="1">
        <f>IF(AND('GMT DATA'!AE6&lt;&gt;"NA",'GMT DATA'!AE6&lt;&gt;"Inf"),'GMT DATA'!AE6-'GMT DATA'!AD6,"")</f>
        <v>8.1354352099999971</v>
      </c>
      <c r="AF6" s="1">
        <f>IF(AND('GMT DATA'!AF6&lt;&gt;"NA",'GMT DATA'!AF6&lt;&gt;"Inf"),'GMT DATA'!AG6-'GMT DATA'!AF6,"")</f>
        <v>1.9982122770000004</v>
      </c>
      <c r="AG6" s="1">
        <f>MAX(IF(AND('GMT DATA'!AG6&lt;&gt;"NA",'GMT DATA'!AG6&lt;&gt;"Inf"),'GMT DATA'!AG6,""),-AG$2)</f>
        <v>-8.6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5.7079739000000025</v>
      </c>
      <c r="AJ6" s="1">
        <f>IF(AND('GMT DATA'!AJ6&lt;&gt;"NA",'GMT DATA'!AJ6&lt;&gt;"Inf"),'GMT DATA'!AJ6,"")</f>
        <v>21.738621030000001</v>
      </c>
      <c r="AK6" s="1">
        <f>IF(AND('GMT DATA'!AK6&lt;&gt;"NA",'GMT DATA'!AK6&lt;&gt;"Inf"),'GMT DATA'!AK6-'GMT DATA'!AJ6,"")</f>
        <v>5.7079738999999989</v>
      </c>
      <c r="AL6" s="1">
        <f>IF(AND('GMT DATA'!AL6&lt;&gt;"NA",'GMT DATA'!AL6&lt;&gt;"Inf"),'GMT DATA'!AM6-'GMT DATA'!AL6,"")</f>
        <v>7.6260671900000006</v>
      </c>
      <c r="AM6" s="1">
        <f>IF(AND('GMT DATA'!AM6&lt;&gt;"NA",'GMT DATA'!AM6&lt;&gt;"Inf"),'GMT DATA'!AM6,"")</f>
        <v>-21.77198413</v>
      </c>
      <c r="AN6" s="1">
        <f>IF(AND('GMT DATA'!AN6&lt;&gt;"NA",'GMT DATA'!AN6&lt;&gt;"Inf"),'GMT DATA'!AN6-'GMT DATA'!AM6,"")</f>
        <v>7.6260671900000006</v>
      </c>
      <c r="AO6" s="1">
        <f>IF(AND('GMT DATA'!AO6&lt;&gt;"NA",'GMT DATA'!AO6&lt;&gt;"Inf"),'GMT DATA'!AP6-'GMT DATA'!AO6,"")</f>
        <v>10.597999019999996</v>
      </c>
      <c r="AP6" s="1">
        <f>IF(AND('GMT DATA'!AP6&lt;&gt;"NA",'GMT DATA'!AP6&lt;&gt;"Inf"),'GMT DATA'!AP6,"")</f>
        <v>43.510605159999997</v>
      </c>
      <c r="AQ6" s="1">
        <f>IF(AND('GMT DATA'!AQ6&lt;&gt;"NA",'GMT DATA'!AQ6&lt;&gt;"Inf"),'GMT DATA'!AQ6-'GMT DATA'!AP6,"")</f>
        <v>10.597999020000003</v>
      </c>
      <c r="AR6" s="1">
        <f>IF(AND('GMT DATA'!AR6&lt;&gt;"NA",'GMT DATA'!AR6&lt;&gt;"Inf"),'GMT DATA'!AS6-'GMT DATA'!AR6,"")</f>
        <v>7.5172735999999993</v>
      </c>
      <c r="AS6" s="1">
        <f>IF(AND('GMT DATA'!AS6&lt;&gt;"NA",'GMT DATA'!AS6&lt;&gt;"Inf"),'GMT DATA'!AS6,"")</f>
        <v>-21.26124008</v>
      </c>
      <c r="AT6" s="1">
        <f>IF(AND('GMT DATA'!AT6&lt;&gt;"NA",'GMT DATA'!AT6&lt;&gt;"Inf"),'GMT DATA'!AT6-'GMT DATA'!AS6,"")</f>
        <v>7.5172736100000002</v>
      </c>
      <c r="AU6" s="1">
        <f>IF(AND('GMT DATA'!AU6&lt;&gt;"NA",'GMT DATA'!AU6&lt;&gt;"Inf"),'GMT DATA'!AV6-'GMT DATA'!AU6,"")</f>
        <v>4.7643372400000015</v>
      </c>
      <c r="AV6" s="1">
        <f>IF(AND('GMT DATA'!AV6&lt;&gt;"NA",'GMT DATA'!AV6&lt;&gt;"Inf"),'GMT DATA'!AV6,"")</f>
        <v>18.333918650000001</v>
      </c>
      <c r="AW6" s="1">
        <f>IF(AND('GMT DATA'!AW6&lt;&gt;"NA",'GMT DATA'!AW6&lt;&gt;"Inf"),'GMT DATA'!AW6-'GMT DATA'!AV6,"")</f>
        <v>4.7643372399999997</v>
      </c>
      <c r="AX6" s="1">
        <f>IF(AND('GMT DATA'!AX6&lt;&gt;"NA",'GMT DATA'!AX6&lt;&gt;"Inf"),'GMT DATA'!AY6-'GMT DATA'!AX6,"")</f>
        <v>9.5977782100000013</v>
      </c>
      <c r="AY6" s="1">
        <f>IF(AND('GMT DATA'!AY6&lt;&gt;"NA",'GMT DATA'!AY6&lt;&gt;"Inf"),'GMT DATA'!AY6,"")</f>
        <v>39.595158730000001</v>
      </c>
      <c r="AZ6" s="1">
        <f>IF(AND('GMT DATA'!AZ6&lt;&gt;"NA",'GMT DATA'!AZ6&lt;&gt;"Inf"),'GMT DATA'!AZ6-'GMT DATA'!AY6,"")</f>
        <v>9.5977782200000021</v>
      </c>
      <c r="BA6" s="1">
        <f>IF(AND('GMT DATA'!BA6&lt;&gt;"NA",'GMT DATA'!BA6&lt;&gt;"Inf"),'GMT DATA'!BB6-'GMT DATA'!BA6,"")</f>
        <v>198.65994590000003</v>
      </c>
      <c r="BB6" s="1">
        <f>IF(AND('GMT DATA'!BB6&lt;&gt;"NA",'GMT DATA'!BB6&lt;&gt;"Inf"),'GMT DATA'!BB6,"")</f>
        <v>1000.057947</v>
      </c>
      <c r="BC6" s="1">
        <f>IF(AND('GMT DATA'!BC6&lt;&gt;"NA",'GMT DATA'!BC6&lt;&gt;"Inf"),'GMT DATA'!BC6-'GMT DATA'!BB6,"")</f>
        <v>198.65994599999999</v>
      </c>
      <c r="BD6" s="1">
        <f>IF(AND('GMT DATA'!BD6&lt;&gt;"NA",'GMT DATA'!BD6&lt;&gt;"Inf"),'GMT DATA'!BE6-'GMT DATA'!BD6,"")</f>
        <v>173.70165710000003</v>
      </c>
      <c r="BE6" s="1">
        <f>IF(AND('GMT DATA'!BE6&lt;&gt;"NA",'GMT DATA'!BE6&lt;&gt;"Inf"),'GMT DATA'!BE6,"")</f>
        <v>819.36934919999999</v>
      </c>
      <c r="BF6" s="1">
        <f>IF(AND('GMT DATA'!BF6&lt;&gt;"NA",'GMT DATA'!BF6&lt;&gt;"Inf"),'GMT DATA'!BF6-'GMT DATA'!BE6,"")</f>
        <v>173.7016572</v>
      </c>
      <c r="BG6" s="1">
        <f>IF(AND('GMT DATA'!BG6&lt;&gt;"NA",'GMT DATA'!BG6&lt;&gt;"Inf"),'GMT DATA'!BH6-'GMT DATA'!BG6,"")</f>
        <v>168.33953730000007</v>
      </c>
      <c r="BH6" s="1">
        <f>IF(AND('GMT DATA'!BH6&lt;&gt;"NA",'GMT DATA'!BH6&lt;&gt;"Inf"),'GMT DATA'!BH6,"")</f>
        <v>784.33128910000005</v>
      </c>
      <c r="BI6" s="1">
        <f>IF(AND('GMT DATA'!BI6&lt;&gt;"NA",'GMT DATA'!BI6&lt;&gt;"Inf"),'GMT DATA'!BI6-'GMT DATA'!BH6,"")</f>
        <v>168.3395372</v>
      </c>
      <c r="BJ6" s="1">
        <f>IF(AND('GMT DATA'!BJ6&lt;&gt;"NA",'GMT DATA'!BJ6&lt;&gt;"Inf"),'GMT DATA'!BK6-'GMT DATA'!BJ6,"")</f>
        <v>162.66572280000003</v>
      </c>
      <c r="BK6" s="1">
        <f>IF(AND('GMT DATA'!BK6&lt;&gt;"NA",'GMT DATA'!BK6&lt;&gt;"Inf"),'GMT DATA'!BK6,"")</f>
        <v>749.25704770000004</v>
      </c>
      <c r="BL6" s="1">
        <f>IF(AND('GMT DATA'!BL6&lt;&gt;"NA",'GMT DATA'!BL6&lt;&gt;"Inf"),'GMT DATA'!BL6-'GMT DATA'!BK6,"")</f>
        <v>162.66572279999991</v>
      </c>
      <c r="BM6" s="1">
        <f>IF(AND('GMT DATA'!BM6&lt;&gt;"NA",'GMT DATA'!BM6&lt;&gt;"Inf"),'GMT DATA'!BN6-'GMT DATA'!BM6,"")</f>
        <v>144.84485690000002</v>
      </c>
      <c r="BN6" s="1">
        <f>IF(AND('GMT DATA'!BN6&lt;&gt;"NA",'GMT DATA'!BN6&lt;&gt;"Inf"),'GMT DATA'!BN6,"")</f>
        <v>640.21686790000001</v>
      </c>
      <c r="BO6" s="1">
        <f>IF(AND('GMT DATA'!BO6&lt;&gt;"NA",'GMT DATA'!BO6&lt;&gt;"Inf"),'GMT DATA'!BO6-'GMT DATA'!BN6,"")</f>
        <v>144.8448568</v>
      </c>
      <c r="BP6" s="1">
        <f>IF(AND('GMT DATA'!BP6&lt;&gt;"NA",'GMT DATA'!BP6&lt;&gt;"Inf"),'GMT DATA'!BQ6-'GMT DATA'!BP6,"")</f>
        <v>112.80019329999999</v>
      </c>
      <c r="BQ6" s="1">
        <f>IF(AND('GMT DATA'!BQ6&lt;&gt;"NA",'GMT DATA'!BQ6&lt;&gt;"Inf"),'GMT DATA'!BQ6,"")</f>
        <v>413.35994540000002</v>
      </c>
      <c r="BR6" s="1">
        <f>IF(AND('GMT DATA'!BR6&lt;&gt;"NA",'GMT DATA'!BR6&lt;&gt;"Inf"),'GMT DATA'!BR6-'GMT DATA'!BQ6,"")</f>
        <v>112.80019319999997</v>
      </c>
      <c r="BS6" s="1">
        <f>IF(AND('GMT DATA'!BS6&lt;&gt;"NA",'GMT DATA'!BS6&lt;&gt;"Inf"),'GMT DATA'!BT6-'GMT DATA'!BS6,"")</f>
        <v>231.54285900000013</v>
      </c>
      <c r="BT6" s="1">
        <f>IF(AND('GMT DATA'!BT6&lt;&gt;"NA",'GMT DATA'!BT6&lt;&gt;"Inf"),'GMT DATA'!BT6,"")</f>
        <v>-1378.052921</v>
      </c>
      <c r="BU6" s="1">
        <f>IF(AND('GMT DATA'!BU6&lt;&gt;"NA",'GMT DATA'!BU6&lt;&gt;"Inf"),'GMT DATA'!BU6-'GMT DATA'!BT6,"")</f>
        <v>231.54285899999991</v>
      </c>
      <c r="BV6" s="1">
        <f>IF(AND('GMT DATA'!BV6&lt;&gt;"NA",'GMT DATA'!BV6&lt;&gt;"Inf"),'GMT DATA'!BW6-'GMT DATA'!BV6,"")</f>
        <v>230.91782269999987</v>
      </c>
      <c r="BW6" s="1">
        <f>IF(AND('GMT DATA'!BW6&lt;&gt;"NA",'GMT DATA'!BW6&lt;&gt;"Inf"),'GMT DATA'!BW6,"")</f>
        <v>1178.6277419999999</v>
      </c>
      <c r="BX6" s="1">
        <f>IF(AND('GMT DATA'!BX6&lt;&gt;"NA",'GMT DATA'!BX6&lt;&gt;"Inf"),'GMT DATA'!BX6-'GMT DATA'!BW6,"")</f>
        <v>230.917823</v>
      </c>
      <c r="BY6" s="4">
        <f>IF(AND('GMT DATA'!BY6&lt;&gt;"NA",'GMT DATA'!BY6&lt;&gt;"Inf"),'GMT DATA'!BZ6-'GMT DATA'!BY6,"")</f>
        <v>0.17052662599999999</v>
      </c>
      <c r="BZ6" s="4">
        <f>IF(AND('GMT DATA'!BZ6&lt;&gt;"NA",'GMT DATA'!BZ6&lt;&gt;"Inf"),'GMT DATA'!BZ6,"")</f>
        <v>0.343972053</v>
      </c>
      <c r="CA6" s="4">
        <f>IF(AND('GMT DATA'!CA6&lt;&gt;"NA",'GMT DATA'!CA6&lt;&gt;"Inf"),'GMT DATA'!CA6-'GMT DATA'!BZ6,"")</f>
        <v>0.17052662699999999</v>
      </c>
      <c r="CB6" s="4">
        <f>IF(AND('GMT DATA'!CB6&lt;&gt;"NA",'GMT DATA'!CB6&lt;&gt;"Inf"),'GMT DATA'!CC6-'GMT DATA'!CB6,"")</f>
        <v>0.212189349</v>
      </c>
      <c r="CC6" s="4">
        <f>IF(AND('GMT DATA'!CC6&lt;&gt;"NA",'GMT DATA'!CC6&lt;&gt;"Inf"),'GMT DATA'!CC6,"")</f>
        <v>0.192766188</v>
      </c>
      <c r="CD6" s="4">
        <f>IF(AND('GMT DATA'!CD6&lt;&gt;"NA",'GMT DATA'!CD6&lt;&gt;"Inf"),'GMT DATA'!CD6-'GMT DATA'!CC6,"")</f>
        <v>0.21218934899999997</v>
      </c>
      <c r="CE6" s="4">
        <f>IF(AND('GMT DATA'!CE6&lt;&gt;"NA",'GMT DATA'!CE6&lt;&gt;"Inf"),'GMT DATA'!CF6-'GMT DATA'!CE6,"")</f>
        <v>0.19068669299999999</v>
      </c>
      <c r="CF6" s="4">
        <f>IF(AND('GMT DATA'!CF6&lt;&gt;"NA",'GMT DATA'!CF6&lt;&gt;"Inf"),'GMT DATA'!CF6,"")</f>
        <v>8.9369359999999995E-2</v>
      </c>
      <c r="CG6" s="4">
        <f>IF(AND('GMT DATA'!CG6&lt;&gt;"NA",'GMT DATA'!CG6&lt;&gt;"Inf"),'GMT DATA'!CG6-'GMT DATA'!CF6,"")</f>
        <v>0.19068669300000002</v>
      </c>
      <c r="CH6" s="1">
        <f>IF(AND('GMT DATA'!CH6&lt;&gt;"NA",'GMT DATA'!CH6&lt;&gt;"Inf"),'GMT DATA'!CI6-'GMT DATA'!CH6,"")</f>
        <v>10.41663844</v>
      </c>
      <c r="CI6" s="1">
        <f>IF(AND('GMT DATA'!CI6&lt;&gt;"NA",'GMT DATA'!CI6&lt;&gt;"Inf"),'GMT DATA'!CI6,"")</f>
        <v>14.08999989</v>
      </c>
      <c r="CJ6" s="1">
        <f>IF(AND('GMT DATA'!CJ6&lt;&gt;"NA",'GMT DATA'!CJ6&lt;&gt;"Inf"),'GMT DATA'!CJ6-'GMT DATA'!CI6,"")</f>
        <v>10.416638449999999</v>
      </c>
      <c r="CK6" s="1">
        <f>IF(AND('GMT DATA'!CK6&lt;&gt;"NA",'GMT DATA'!CK6&lt;&gt;"Inf"),'GMT DATA'!CL6-'GMT DATA'!CK6,"")</f>
        <v>4.7637455679999992</v>
      </c>
      <c r="CL6" s="1">
        <f>IF(AND('GMT DATA'!CL6&lt;&gt;"NA",'GMT DATA'!CL6&lt;&gt;"Inf"),'GMT DATA'!CL6,"")</f>
        <v>-5.7562797620000001</v>
      </c>
      <c r="CM6" s="1">
        <f>IF(AND('GMT DATA'!CM6&lt;&gt;"NA",'GMT DATA'!CM6&lt;&gt;"Inf"),'GMT DATA'!CM6-'GMT DATA'!CL6,"")</f>
        <v>4.7637455700000002</v>
      </c>
      <c r="CN6" s="1">
        <f>IF(AND('GMT DATA'!CN6&lt;&gt;"NA",'GMT DATA'!CN6&lt;&gt;"Inf"),'GMT DATA'!CO6-'GMT DATA'!CN6,"")</f>
        <v>4.4371653650000003</v>
      </c>
      <c r="CO6" s="1">
        <f>IF(AND('GMT DATA'!CO6&lt;&gt;"NA",'GMT DATA'!CO6&lt;&gt;"Inf"),'GMT DATA'!CO6,"")</f>
        <v>1.6790575400000001</v>
      </c>
      <c r="CP6" s="1">
        <f>IF(AND('GMT DATA'!CP6&lt;&gt;"NA",'GMT DATA'!CP6&lt;&gt;"Inf"),'GMT DATA'!CP6-'GMT DATA'!CO6,"")</f>
        <v>4.4371653640000002</v>
      </c>
      <c r="CQ6" s="1">
        <f>IF(AND('GMT DATA'!CQ6&lt;&gt;"NA",'GMT DATA'!CQ6&lt;&gt;"Inf"),'GMT DATA'!CR6-'GMT DATA'!CQ6,"")</f>
        <v>6.5820819159999999</v>
      </c>
      <c r="CR6" s="1">
        <f>IF(AND('GMT DATA'!CR6&lt;&gt;"NA",'GMT DATA'!CR6&lt;&gt;"Inf"),'GMT DATA'!CR6,"")</f>
        <v>4.1789087299999998</v>
      </c>
      <c r="CS6" s="1">
        <f>IF(AND('GMT DATA'!CS6&lt;&gt;"NA",'GMT DATA'!CS6&lt;&gt;"Inf"),'GMT DATA'!CS6-'GMT DATA'!CR6,"")</f>
        <v>6.5820819200000003</v>
      </c>
      <c r="CT6" s="1">
        <f>IF(AND('GMT DATA'!CT6&lt;&gt;"NA",'GMT DATA'!CT6&lt;&gt;"Inf"),'GMT DATA'!CU6-'GMT DATA'!CT6,"")</f>
        <v>0.61271988600000005</v>
      </c>
      <c r="CU6" s="1">
        <f>IF(AND('GMT DATA'!CU6&lt;&gt;"NA",'GMT DATA'!CU6&lt;&gt;"Inf"),'GMT DATA'!CU6,"")</f>
        <v>1.010535714</v>
      </c>
      <c r="CV6" s="1">
        <f>IF(AND('GMT DATA'!CV6&lt;&gt;"NA",'GMT DATA'!CV6&lt;&gt;"Inf"),'GMT DATA'!CV6-'GMT DATA'!CU6,"")</f>
        <v>0.61271988600000005</v>
      </c>
      <c r="CW6" s="1">
        <f>IF(AND('GMT DATA'!CW6&lt;&gt;"NA",'GMT DATA'!CW6&lt;&gt;"Inf"),'GMT DATA'!CX6-'GMT DATA'!CW6,"")</f>
        <v>0.11156822699999996</v>
      </c>
      <c r="CX6" s="1">
        <f>IF(AND('GMT DATA'!CX6&lt;&gt;"NA",'GMT DATA'!CX6&lt;&gt;"Inf"),'GMT DATA'!CX6,"")</f>
        <v>-0.22564684600000001</v>
      </c>
      <c r="CY6" s="1">
        <f>IF(AND('GMT DATA'!CY6&lt;&gt;"NA",'GMT DATA'!CY6&lt;&gt;"Inf"),'GMT DATA'!CY6-'GMT DATA'!CX6,"")</f>
        <v>0.11156822700000001</v>
      </c>
      <c r="CZ6" s="1">
        <f>IF(AND('GMT DATA'!CZ6&lt;&gt;"NA",'GMT DATA'!CZ6&lt;&gt;"Inf"),'GMT DATA'!DA6-'GMT DATA'!CZ6,"")</f>
        <v>3.408146887</v>
      </c>
      <c r="DA6" s="1">
        <f>IF(AND('GMT DATA'!DA6&lt;&gt;"NA",'GMT DATA'!DA6&lt;&gt;"Inf"),'GMT DATA'!DA6,"")</f>
        <v>3.9457452260000001</v>
      </c>
      <c r="DB6" s="1">
        <f>IF(AND('GMT DATA'!DB6&lt;&gt;"NA",'GMT DATA'!DB6&lt;&gt;"Inf"),'GMT DATA'!DB6-'GMT DATA'!DA6,"")</f>
        <v>3.4081468869999996</v>
      </c>
      <c r="DC6" s="1">
        <f>IF(AND('GMT DATA'!DC6&lt;&gt;"NA",'GMT DATA'!DC6&lt;&gt;"Inf"),'GMT DATA'!DD6-'GMT DATA'!DC6,"")</f>
        <v>14.844884581999999</v>
      </c>
      <c r="DD6" s="1">
        <f>IF(AND('GMT DATA'!DD6&lt;&gt;"NA",'GMT DATA'!DD6&lt;&gt;"Inf"),'GMT DATA'!DD6,"")</f>
        <v>14.377541089999999</v>
      </c>
      <c r="DE6" s="1">
        <f>IF(AND('GMT DATA'!DE6&lt;&gt;"NA",'GMT DATA'!DE6&lt;&gt;"Inf"),'GMT DATA'!DE6-'GMT DATA'!DD6,"")</f>
        <v>14.84488458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1.4212676990000004</v>
      </c>
      <c r="C7" s="1">
        <f>IF(AND('GMT DATA'!C7&lt;&gt;"NA",'GMT DATA'!C7&lt;&gt;"Inf"),'GMT DATA'!C7,"")</f>
        <v>6.8596413710000004</v>
      </c>
      <c r="D7" s="1">
        <f>IF(AND('GMT DATA'!D7&lt;&gt;"NA",'GMT DATA'!D7&lt;&gt;"Inf"),'GMT DATA'!D7-'GMT DATA'!C7,"")</f>
        <v>1.4212676999999996</v>
      </c>
      <c r="E7" s="1">
        <f>IF(AND('GMT DATA'!E7&lt;&gt;"NA",'GMT DATA'!E7&lt;&gt;"Inf"),'GMT DATA'!F7-'GMT DATA'!E7,"")</f>
        <v>1.2295586809999994</v>
      </c>
      <c r="F7" s="1">
        <f>IF(AND('GMT DATA'!F7&lt;&gt;"NA",'GMT DATA'!F7&lt;&gt;"Inf"),'GMT DATA'!F7,"")</f>
        <v>6.4551189879999997</v>
      </c>
      <c r="G7" s="1">
        <f>IF(AND('GMT DATA'!G7&lt;&gt;"NA",'GMT DATA'!G7&lt;&gt;"Inf"),'GMT DATA'!G7-'GMT DATA'!F7,"")</f>
        <v>1.2295586820000004</v>
      </c>
      <c r="H7" s="1">
        <f>IF(AND('GMT DATA'!H7&lt;&gt;"NA",'GMT DATA'!H7&lt;&gt;"Inf"),'GMT DATA'!I7-'GMT DATA'!H7,"")</f>
        <v>1.0728589280000005</v>
      </c>
      <c r="I7" s="1">
        <f>IF(AND('GMT DATA'!I7&lt;&gt;"NA",'GMT DATA'!I7&lt;&gt;"Inf"),'GMT DATA'!I7,"")</f>
        <v>5.9625912750000003</v>
      </c>
      <c r="J7" s="1">
        <f>IF(AND('GMT DATA'!J7&lt;&gt;"NA",'GMT DATA'!J7&lt;&gt;"Inf"),'GMT DATA'!J7-'GMT DATA'!I7,"")</f>
        <v>1.0728589289999997</v>
      </c>
      <c r="K7" s="1">
        <f>IF(AND('GMT DATA'!K7&lt;&gt;"NA",'GMT DATA'!K7&lt;&gt;"Inf"),'GMT DATA'!L7-'GMT DATA'!K7,"")</f>
        <v>1.3801989690000003</v>
      </c>
      <c r="L7" s="1">
        <f>IF(AND('GMT DATA'!L7&lt;&gt;"NA",'GMT DATA'!L7&lt;&gt;"Inf"),'GMT DATA'!L7,"")</f>
        <v>6.3535609800000001</v>
      </c>
      <c r="M7" s="1">
        <f>IF(AND('GMT DATA'!M7&lt;&gt;"NA",'GMT DATA'!M7&lt;&gt;"Inf"),'GMT DATA'!M7-'GMT DATA'!L7,"")</f>
        <v>1.3801989680000002</v>
      </c>
      <c r="N7" s="1">
        <f>IF(AND('GMT DATA'!N7&lt;&gt;"NA",'GMT DATA'!N7&lt;&gt;"Inf"),'GMT DATA'!O7-'GMT DATA'!N7,"")</f>
        <v>1.3806659080000001</v>
      </c>
      <c r="O7" s="1">
        <f>IF(AND('GMT DATA'!O7&lt;&gt;"NA",'GMT DATA'!O7&lt;&gt;"Inf"),'GMT DATA'!O7,"")</f>
        <v>6.667827591</v>
      </c>
      <c r="P7" s="1">
        <f>IF(AND('GMT DATA'!P7&lt;&gt;"NA",'GMT DATA'!P7&lt;&gt;"Inf"),'GMT DATA'!P7-'GMT DATA'!O7,"")</f>
        <v>1.3806659069999991</v>
      </c>
      <c r="Q7" s="1">
        <f>IF(AND('GMT DATA'!Q7&lt;&gt;"NA",'GMT DATA'!Q7&lt;&gt;"Inf"),'GMT DATA'!R7-'GMT DATA'!Q7,"")</f>
        <v>2.929644424000001</v>
      </c>
      <c r="R7" s="1">
        <f>IF(AND('GMT DATA'!R7&lt;&gt;"NA",'GMT DATA'!R7&lt;&gt;"Inf"),'GMT DATA'!R7,"")</f>
        <v>11.72520579</v>
      </c>
      <c r="S7" s="1">
        <f>IF(AND('GMT DATA'!S7&lt;&gt;"NA",'GMT DATA'!S7&lt;&gt;"Inf"),'GMT DATA'!S7-'GMT DATA'!R7,"")</f>
        <v>2.9296444199999989</v>
      </c>
      <c r="T7" s="1">
        <f>IF(AND('GMT DATA'!T7&lt;&gt;"NA",'GMT DATA'!T7&lt;&gt;"Inf"),'GMT DATA'!U7-'GMT DATA'!T7,"")</f>
        <v>2.0298760360000001</v>
      </c>
      <c r="U7" s="1">
        <f>IF(AND('GMT DATA'!U7&lt;&gt;"NA",'GMT DATA'!U7&lt;&gt;"Inf"),'GMT DATA'!U7,"")</f>
        <v>7.4875995050000004</v>
      </c>
      <c r="V7" s="1">
        <f>IF(AND('GMT DATA'!V7&lt;&gt;"NA",'GMT DATA'!V7&lt;&gt;"Inf"),'GMT DATA'!V7-'GMT DATA'!U7,"")</f>
        <v>2.0298760369999993</v>
      </c>
      <c r="W7" s="1">
        <f>IF(AND('GMT DATA'!W7&lt;&gt;"NA",'GMT DATA'!W7&lt;&gt;"Inf"),'GMT DATA'!X7-'GMT DATA'!W7,"")</f>
        <v>10.218231469999999</v>
      </c>
      <c r="X7" s="1">
        <f>IF(AND('GMT DATA'!X7&lt;&gt;"NA",'GMT DATA'!X7&lt;&gt;"Inf"),'GMT DATA'!X7,"")</f>
        <v>68.914336640000002</v>
      </c>
      <c r="Y7" s="1">
        <f>IF(AND('GMT DATA'!Y7&lt;&gt;"NA",'GMT DATA'!Y7&lt;&gt;"Inf"),'GMT DATA'!Y7-'GMT DATA'!X7,"")</f>
        <v>10.21823148</v>
      </c>
      <c r="Z7" s="1">
        <f>IF(AND('GMT DATA'!Z7&lt;&gt;"NA",'GMT DATA'!Z7&lt;&gt;"Inf"),'GMT DATA'!AA7-'GMT DATA'!Z7,"")</f>
        <v>13.217638910000005</v>
      </c>
      <c r="AA7" s="1">
        <f>IF(AND('GMT DATA'!AA7&lt;&gt;"NA",'GMT DATA'!AA7&lt;&gt;"Inf"),'GMT DATA'!AA7,"")</f>
        <v>43.685629400000003</v>
      </c>
      <c r="AB7" s="1">
        <f>IF(AND('GMT DATA'!AB7&lt;&gt;"NA",'GMT DATA'!AB7&lt;&gt;"Inf"),'GMT DATA'!AB7-'GMT DATA'!AA7,"")</f>
        <v>13.217638909999998</v>
      </c>
      <c r="AC7" s="1">
        <f>IF(AND('GMT DATA'!AC7&lt;&gt;"NA",'GMT DATA'!AC7&lt;&gt;"Inf"),'GMT DATA'!AD7-'GMT DATA'!AC7,"")</f>
        <v>9.8513375400000029</v>
      </c>
      <c r="AD7" s="1">
        <f>IF(AND('GMT DATA'!AD7&lt;&gt;"NA",'GMT DATA'!AD7&lt;&gt;"Inf"),'GMT DATA'!AD7,"")</f>
        <v>-60.673966559999997</v>
      </c>
      <c r="AE7" s="1">
        <f>IF(AND('GMT DATA'!AE7&lt;&gt;"NA",'GMT DATA'!AE7&lt;&gt;"Inf"),'GMT DATA'!AE7-'GMT DATA'!AD7,"")</f>
        <v>9.8513375499999967</v>
      </c>
      <c r="AF7" s="1">
        <f>IF(AND('GMT DATA'!AF7&lt;&gt;"NA",'GMT DATA'!AF7&lt;&gt;"Inf"),'GMT DATA'!AG7-'GMT DATA'!AF7,"")</f>
        <v>1.2297181659999996</v>
      </c>
      <c r="AG7" s="1">
        <f>MAX(IF(AND('GMT DATA'!AG7&lt;&gt;"NA",'GMT DATA'!AG7&lt;&gt;"Inf"),'GMT DATA'!AG7,""),-AG$2)</f>
        <v>-8.6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4.1803120500000013</v>
      </c>
      <c r="AJ7" s="1">
        <f>IF(AND('GMT DATA'!AJ7&lt;&gt;"NA",'GMT DATA'!AJ7&lt;&gt;"Inf"),'GMT DATA'!AJ7,"")</f>
        <v>25.20526271</v>
      </c>
      <c r="AK7" s="1">
        <f>IF(AND('GMT DATA'!AK7&lt;&gt;"NA",'GMT DATA'!AK7&lt;&gt;"Inf"),'GMT DATA'!AK7-'GMT DATA'!AJ7,"")</f>
        <v>4.1803120500000013</v>
      </c>
      <c r="AL7" s="1">
        <f>IF(AND('GMT DATA'!AL7&lt;&gt;"NA",'GMT DATA'!AL7&lt;&gt;"Inf"),'GMT DATA'!AM7-'GMT DATA'!AL7,"")</f>
        <v>12.147279929999996</v>
      </c>
      <c r="AM7" s="1">
        <f>IF(AND('GMT DATA'!AM7&lt;&gt;"NA",'GMT DATA'!AM7&lt;&gt;"Inf"),'GMT DATA'!AM7,"")</f>
        <v>-25.906510480000001</v>
      </c>
      <c r="AN7" s="1">
        <f>IF(AND('GMT DATA'!AN7&lt;&gt;"NA",'GMT DATA'!AN7&lt;&gt;"Inf"),'GMT DATA'!AN7-'GMT DATA'!AM7,"")</f>
        <v>12.147279920000001</v>
      </c>
      <c r="AO7" s="1">
        <f>IF(AND('GMT DATA'!AO7&lt;&gt;"NA",'GMT DATA'!AO7&lt;&gt;"Inf"),'GMT DATA'!AP7-'GMT DATA'!AO7,"")</f>
        <v>13.875595310000001</v>
      </c>
      <c r="AP7" s="1">
        <f>IF(AND('GMT DATA'!AP7&lt;&gt;"NA",'GMT DATA'!AP7&lt;&gt;"Inf"),'GMT DATA'!AP7,"")</f>
        <v>51.111773190000001</v>
      </c>
      <c r="AQ7" s="1">
        <f>IF(AND('GMT DATA'!AQ7&lt;&gt;"NA",'GMT DATA'!AQ7&lt;&gt;"Inf"),'GMT DATA'!AQ7-'GMT DATA'!AP7,"")</f>
        <v>13.875595310000001</v>
      </c>
      <c r="AR7" s="1">
        <f>IF(AND('GMT DATA'!AR7&lt;&gt;"NA",'GMT DATA'!AR7&lt;&gt;"Inf"),'GMT DATA'!AS7-'GMT DATA'!AR7,"")</f>
        <v>8.1527152699999981</v>
      </c>
      <c r="AS7" s="1">
        <f>IF(AND('GMT DATA'!AS7&lt;&gt;"NA",'GMT DATA'!AS7&lt;&gt;"Inf"),'GMT DATA'!AS7,"")</f>
        <v>-30.700322549999999</v>
      </c>
      <c r="AT7" s="1">
        <f>IF(AND('GMT DATA'!AT7&lt;&gt;"NA",'GMT DATA'!AT7&lt;&gt;"Inf"),'GMT DATA'!AT7-'GMT DATA'!AS7,"")</f>
        <v>8.1527152699999981</v>
      </c>
      <c r="AU7" s="1">
        <f>IF(AND('GMT DATA'!AU7&lt;&gt;"NA",'GMT DATA'!AU7&lt;&gt;"Inf"),'GMT DATA'!AV7-'GMT DATA'!AU7,"")</f>
        <v>4.90413371</v>
      </c>
      <c r="AV7" s="1">
        <f>IF(AND('GMT DATA'!AV7&lt;&gt;"NA",'GMT DATA'!AV7&lt;&gt;"Inf"),'GMT DATA'!AV7,"")</f>
        <v>23.373491210000001</v>
      </c>
      <c r="AW7" s="1">
        <f>IF(AND('GMT DATA'!AW7&lt;&gt;"NA",'GMT DATA'!AW7&lt;&gt;"Inf"),'GMT DATA'!AW7-'GMT DATA'!AV7,"")</f>
        <v>4.9041337200000008</v>
      </c>
      <c r="AX7" s="1">
        <f>IF(AND('GMT DATA'!AX7&lt;&gt;"NA",'GMT DATA'!AX7&lt;&gt;"Inf"),'GMT DATA'!AY7-'GMT DATA'!AX7,"")</f>
        <v>8.8636341300000012</v>
      </c>
      <c r="AY7" s="1">
        <f>IF(AND('GMT DATA'!AY7&lt;&gt;"NA",'GMT DATA'!AY7&lt;&gt;"Inf"),'GMT DATA'!AY7,"")</f>
        <v>54.073813770000001</v>
      </c>
      <c r="AZ7" s="1">
        <f>IF(AND('GMT DATA'!AZ7&lt;&gt;"NA",'GMT DATA'!AZ7&lt;&gt;"Inf"),'GMT DATA'!AZ7-'GMT DATA'!AY7,"")</f>
        <v>8.8636341200000004</v>
      </c>
      <c r="BA7" s="1">
        <f>IF(AND('GMT DATA'!BA7&lt;&gt;"NA",'GMT DATA'!BA7&lt;&gt;"Inf"),'GMT DATA'!BB7-'GMT DATA'!BA7,"")</f>
        <v>195.96734700000002</v>
      </c>
      <c r="BB7" s="1">
        <f>IF(AND('GMT DATA'!BB7&lt;&gt;"NA",'GMT DATA'!BB7&lt;&gt;"Inf"),'GMT DATA'!BB7,"")</f>
        <v>1426.82835</v>
      </c>
      <c r="BC7" s="1">
        <f>IF(AND('GMT DATA'!BC7&lt;&gt;"NA",'GMT DATA'!BC7&lt;&gt;"Inf"),'GMT DATA'!BC7-'GMT DATA'!BB7,"")</f>
        <v>195.9673479999999</v>
      </c>
      <c r="BD7" s="1">
        <f>IF(AND('GMT DATA'!BD7&lt;&gt;"NA",'GMT DATA'!BD7&lt;&gt;"Inf"),'GMT DATA'!BE7-'GMT DATA'!BD7,"")</f>
        <v>177.41568200000006</v>
      </c>
      <c r="BE7" s="1">
        <f>IF(AND('GMT DATA'!BE7&lt;&gt;"NA",'GMT DATA'!BE7&lt;&gt;"Inf"),'GMT DATA'!BE7,"")</f>
        <v>1183.1301060000001</v>
      </c>
      <c r="BF7" s="1">
        <f>IF(AND('GMT DATA'!BF7&lt;&gt;"NA",'GMT DATA'!BF7&lt;&gt;"Inf"),'GMT DATA'!BF7-'GMT DATA'!BE7,"")</f>
        <v>177.41568099999995</v>
      </c>
      <c r="BG7" s="1">
        <f>IF(AND('GMT DATA'!BG7&lt;&gt;"NA",'GMT DATA'!BG7&lt;&gt;"Inf"),'GMT DATA'!BH7-'GMT DATA'!BG7,"")</f>
        <v>173.29963099999998</v>
      </c>
      <c r="BH7" s="1">
        <f>IF(AND('GMT DATA'!BH7&lt;&gt;"NA",'GMT DATA'!BH7&lt;&gt;"Inf"),'GMT DATA'!BH7,"")</f>
        <v>1136.2490399999999</v>
      </c>
      <c r="BI7" s="1">
        <f>IF(AND('GMT DATA'!BI7&lt;&gt;"NA",'GMT DATA'!BI7&lt;&gt;"Inf"),'GMT DATA'!BI7-'GMT DATA'!BH7,"")</f>
        <v>173.29962999999998</v>
      </c>
      <c r="BJ7" s="1">
        <f>IF(AND('GMT DATA'!BJ7&lt;&gt;"NA",'GMT DATA'!BJ7&lt;&gt;"Inf"),'GMT DATA'!BK7-'GMT DATA'!BJ7,"")</f>
        <v>168.8793189999999</v>
      </c>
      <c r="BK7" s="1">
        <f>IF(AND('GMT DATA'!BK7&lt;&gt;"NA",'GMT DATA'!BK7&lt;&gt;"Inf"),'GMT DATA'!BK7,"")</f>
        <v>1089.4839899999999</v>
      </c>
      <c r="BL7" s="1">
        <f>IF(AND('GMT DATA'!BL7&lt;&gt;"NA",'GMT DATA'!BL7&lt;&gt;"Inf"),'GMT DATA'!BL7-'GMT DATA'!BK7,"")</f>
        <v>168.87931800000001</v>
      </c>
      <c r="BM7" s="1">
        <f>IF(AND('GMT DATA'!BM7&lt;&gt;"NA",'GMT DATA'!BM7&lt;&gt;"Inf"),'GMT DATA'!BN7-'GMT DATA'!BM7,"")</f>
        <v>155.80879550000009</v>
      </c>
      <c r="BN7" s="1">
        <f>IF(AND('GMT DATA'!BN7&lt;&gt;"NA",'GMT DATA'!BN7&lt;&gt;"Inf"),'GMT DATA'!BN7,"")</f>
        <v>946.26789770000005</v>
      </c>
      <c r="BO7" s="1">
        <f>IF(AND('GMT DATA'!BO7&lt;&gt;"NA",'GMT DATA'!BO7&lt;&gt;"Inf"),'GMT DATA'!BO7-'GMT DATA'!BN7,"")</f>
        <v>155.80879529999993</v>
      </c>
      <c r="BP7" s="1">
        <f>IF(AND('GMT DATA'!BP7&lt;&gt;"NA",'GMT DATA'!BP7&lt;&gt;"Inf"),'GMT DATA'!BQ7-'GMT DATA'!BP7,"")</f>
        <v>136.99110039999994</v>
      </c>
      <c r="BQ7" s="1">
        <f>IF(AND('GMT DATA'!BQ7&lt;&gt;"NA",'GMT DATA'!BQ7&lt;&gt;"Inf"),'GMT DATA'!BQ7,"")</f>
        <v>651.59278159999997</v>
      </c>
      <c r="BR7" s="1">
        <f>IF(AND('GMT DATA'!BR7&lt;&gt;"NA",'GMT DATA'!BR7&lt;&gt;"Inf"),'GMT DATA'!BR7-'GMT DATA'!BQ7,"")</f>
        <v>136.99110040000005</v>
      </c>
      <c r="BS7" s="1">
        <f>IF(AND('GMT DATA'!BS7&lt;&gt;"NA",'GMT DATA'!BS7&lt;&gt;"Inf"),'GMT DATA'!BT7-'GMT DATA'!BS7,"")</f>
        <v>234.40258199999994</v>
      </c>
      <c r="BT7" s="1">
        <f>IF(AND('GMT DATA'!BT7&lt;&gt;"NA",'GMT DATA'!BT7&lt;&gt;"Inf"),'GMT DATA'!BT7,"")</f>
        <v>-1793.137105</v>
      </c>
      <c r="BU7" s="1">
        <f>IF(AND('GMT DATA'!BU7&lt;&gt;"NA",'GMT DATA'!BU7&lt;&gt;"Inf"),'GMT DATA'!BU7-'GMT DATA'!BT7,"")</f>
        <v>234.40258199999994</v>
      </c>
      <c r="BV7" s="1">
        <f>IF(AND('GMT DATA'!BV7&lt;&gt;"NA",'GMT DATA'!BV7&lt;&gt;"Inf"),'GMT DATA'!BW7-'GMT DATA'!BV7,"")</f>
        <v>187.61799599999995</v>
      </c>
      <c r="BW7" s="1">
        <f>IF(AND('GMT DATA'!BW7&lt;&gt;"NA",'GMT DATA'!BW7&lt;&gt;"Inf"),'GMT DATA'!BW7,"")</f>
        <v>1590.8347879999999</v>
      </c>
      <c r="BX7" s="1">
        <f>IF(AND('GMT DATA'!BX7&lt;&gt;"NA",'GMT DATA'!BX7&lt;&gt;"Inf"),'GMT DATA'!BX7-'GMT DATA'!BW7,"")</f>
        <v>187.61799600000018</v>
      </c>
      <c r="BY7" s="4">
        <f>IF(AND('GMT DATA'!BY7&lt;&gt;"NA",'GMT DATA'!BY7&lt;&gt;"Inf"),'GMT DATA'!BZ7-'GMT DATA'!BY7,"")</f>
        <v>0.29771276299999999</v>
      </c>
      <c r="BZ7" s="4">
        <f>IF(AND('GMT DATA'!BZ7&lt;&gt;"NA",'GMT DATA'!BZ7&lt;&gt;"Inf"),'GMT DATA'!BZ7,"")</f>
        <v>0.454835928</v>
      </c>
      <c r="CA7" s="4">
        <f>IF(AND('GMT DATA'!CA7&lt;&gt;"NA",'GMT DATA'!CA7&lt;&gt;"Inf"),'GMT DATA'!CA7-'GMT DATA'!BZ7,"")</f>
        <v>0.29771276299999999</v>
      </c>
      <c r="CB7" s="4">
        <f>IF(AND('GMT DATA'!CB7&lt;&gt;"NA",'GMT DATA'!CB7&lt;&gt;"Inf"),'GMT DATA'!CC7-'GMT DATA'!CB7,"")</f>
        <v>0.218776581</v>
      </c>
      <c r="CC7" s="4">
        <f>IF(AND('GMT DATA'!CC7&lt;&gt;"NA",'GMT DATA'!CC7&lt;&gt;"Inf"),'GMT DATA'!CC7,"")</f>
        <v>0.14865455599999999</v>
      </c>
      <c r="CD7" s="4">
        <f>IF(AND('GMT DATA'!CD7&lt;&gt;"NA",'GMT DATA'!CD7&lt;&gt;"Inf"),'GMT DATA'!CD7-'GMT DATA'!CC7,"")</f>
        <v>0.218776582</v>
      </c>
      <c r="CE7" s="4">
        <f>IF(AND('GMT DATA'!CE7&lt;&gt;"NA",'GMT DATA'!CE7&lt;&gt;"Inf"),'GMT DATA'!CF7-'GMT DATA'!CE7,"")</f>
        <v>0.185457766</v>
      </c>
      <c r="CF7" s="4">
        <f>IF(AND('GMT DATA'!CF7&lt;&gt;"NA",'GMT DATA'!CF7&lt;&gt;"Inf"),'GMT DATA'!CF7,"")</f>
        <v>6.569737E-3</v>
      </c>
      <c r="CG7" s="4">
        <f>IF(AND('GMT DATA'!CG7&lt;&gt;"NA",'GMT DATA'!CG7&lt;&gt;"Inf"),'GMT DATA'!CG7-'GMT DATA'!CF7,"")</f>
        <v>0.185457766</v>
      </c>
      <c r="CH7" s="1">
        <f>IF(AND('GMT DATA'!CH7&lt;&gt;"NA",'GMT DATA'!CH7&lt;&gt;"Inf"),'GMT DATA'!CI7-'GMT DATA'!CH7,"")</f>
        <v>16.397657312</v>
      </c>
      <c r="CI7" s="1">
        <f>IF(AND('GMT DATA'!CI7&lt;&gt;"NA",'GMT DATA'!CI7&lt;&gt;"Inf"),'GMT DATA'!CI7,"")</f>
        <v>14.635765900000001</v>
      </c>
      <c r="CJ7" s="1">
        <f>IF(AND('GMT DATA'!CJ7&lt;&gt;"NA",'GMT DATA'!CJ7&lt;&gt;"Inf"),'GMT DATA'!CJ7-'GMT DATA'!CI7,"")</f>
        <v>16.39765731</v>
      </c>
      <c r="CK7" s="1">
        <f>IF(AND('GMT DATA'!CK7&lt;&gt;"NA",'GMT DATA'!CK7&lt;&gt;"Inf"),'GMT DATA'!CL7-'GMT DATA'!CK7,"")</f>
        <v>7.2688017170000006</v>
      </c>
      <c r="CL7" s="1">
        <f>IF(AND('GMT DATA'!CL7&lt;&gt;"NA",'GMT DATA'!CL7&lt;&gt;"Inf"),'GMT DATA'!CL7,"")</f>
        <v>-6.8746116629999996</v>
      </c>
      <c r="CM7" s="1">
        <f>IF(AND('GMT DATA'!CM7&lt;&gt;"NA",'GMT DATA'!CM7&lt;&gt;"Inf"),'GMT DATA'!CM7-'GMT DATA'!CL7,"")</f>
        <v>7.268801721</v>
      </c>
      <c r="CN7" s="1">
        <f>IF(AND('GMT DATA'!CN7&lt;&gt;"NA",'GMT DATA'!CN7&lt;&gt;"Inf"),'GMT DATA'!CO7-'GMT DATA'!CN7,"")</f>
        <v>4.2440266360000001</v>
      </c>
      <c r="CO7" s="1">
        <f>IF(AND('GMT DATA'!CO7&lt;&gt;"NA",'GMT DATA'!CO7&lt;&gt;"Inf"),'GMT DATA'!CO7,"")</f>
        <v>5.4475766060000002</v>
      </c>
      <c r="CP7" s="1">
        <f>IF(AND('GMT DATA'!CP7&lt;&gt;"NA",'GMT DATA'!CP7&lt;&gt;"Inf"),'GMT DATA'!CP7-'GMT DATA'!CO7,"")</f>
        <v>4.2440266359999992</v>
      </c>
      <c r="CQ7" s="1">
        <f>IF(AND('GMT DATA'!CQ7&lt;&gt;"NA",'GMT DATA'!CQ7&lt;&gt;"Inf"),'GMT DATA'!CR7-'GMT DATA'!CQ7,"")</f>
        <v>10.089578172000001</v>
      </c>
      <c r="CR7" s="1">
        <f>IF(AND('GMT DATA'!CR7&lt;&gt;"NA",'GMT DATA'!CR7&lt;&gt;"Inf"),'GMT DATA'!CR7,"")</f>
        <v>1.5492318140000001</v>
      </c>
      <c r="CS7" s="1">
        <f>IF(AND('GMT DATA'!CS7&lt;&gt;"NA",'GMT DATA'!CS7&lt;&gt;"Inf"),'GMT DATA'!CS7-'GMT DATA'!CR7,"")</f>
        <v>10.089578176</v>
      </c>
      <c r="CT7" s="1">
        <f>IF(AND('GMT DATA'!CT7&lt;&gt;"NA",'GMT DATA'!CT7&lt;&gt;"Inf"),'GMT DATA'!CU7-'GMT DATA'!CT7,"")</f>
        <v>0.92302035100000013</v>
      </c>
      <c r="CU7" s="1">
        <f>IF(AND('GMT DATA'!CU7&lt;&gt;"NA",'GMT DATA'!CU7&lt;&gt;"Inf"),'GMT DATA'!CU7,"")</f>
        <v>1.0957728550000001</v>
      </c>
      <c r="CV7" s="1">
        <f>IF(AND('GMT DATA'!CV7&lt;&gt;"NA",'GMT DATA'!CV7&lt;&gt;"Inf"),'GMT DATA'!CV7-'GMT DATA'!CU7,"")</f>
        <v>0.92302035000000004</v>
      </c>
      <c r="CW7" s="1">
        <f>IF(AND('GMT DATA'!CW7&lt;&gt;"NA",'GMT DATA'!CW7&lt;&gt;"Inf"),'GMT DATA'!CX7-'GMT DATA'!CW7,"")</f>
        <v>0.13259602500000001</v>
      </c>
      <c r="CX7" s="1">
        <f>IF(AND('GMT DATA'!CX7&lt;&gt;"NA",'GMT DATA'!CX7&lt;&gt;"Inf"),'GMT DATA'!CX7,"")</f>
        <v>-0.318643697</v>
      </c>
      <c r="CY7" s="1">
        <f>IF(AND('GMT DATA'!CY7&lt;&gt;"NA",'GMT DATA'!CY7&lt;&gt;"Inf"),'GMT DATA'!CY7-'GMT DATA'!CX7,"")</f>
        <v>0.13259602500000001</v>
      </c>
      <c r="CZ7" s="1">
        <f>IF(AND('GMT DATA'!CZ7&lt;&gt;"NA",'GMT DATA'!CZ7&lt;&gt;"Inf"),'GMT DATA'!DA7-'GMT DATA'!CZ7,"")</f>
        <v>5.0483348719999999</v>
      </c>
      <c r="DA7" s="1">
        <f>IF(AND('GMT DATA'!DA7&lt;&gt;"NA",'GMT DATA'!DA7&lt;&gt;"Inf"),'GMT DATA'!DA7,"")</f>
        <v>7.2696080639999998</v>
      </c>
      <c r="DB7" s="1">
        <f>IF(AND('GMT DATA'!DB7&lt;&gt;"NA",'GMT DATA'!DB7&lt;&gt;"Inf"),'GMT DATA'!DB7-'GMT DATA'!DA7,"")</f>
        <v>5.0483348760000002</v>
      </c>
      <c r="DC7" s="1">
        <f>IF(AND('GMT DATA'!DC7&lt;&gt;"NA",'GMT DATA'!DC7&lt;&gt;"Inf"),'GMT DATA'!DD7-'GMT DATA'!DC7,"")</f>
        <v>24.803576484000001</v>
      </c>
      <c r="DD7" s="1">
        <f>IF(AND('GMT DATA'!DD7&lt;&gt;"NA",'GMT DATA'!DD7&lt;&gt;"Inf"),'GMT DATA'!DD7,"")</f>
        <v>32.173307579999999</v>
      </c>
      <c r="DE7" s="1">
        <f>IF(AND('GMT DATA'!DE7&lt;&gt;"NA",'GMT DATA'!DE7&lt;&gt;"Inf"),'GMT DATA'!DE7-'GMT DATA'!DD7,"")</f>
        <v>24.803576480000004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-10oC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15.5oC</v>
      </c>
      <c r="I9" s="3" t="str">
        <f>CONCATENATE("projected change per degree of global mean temperature change relative to 1980-2009 = ",ROUND(I2,1),I8)</f>
        <v>projected change per degree of global mean temperature change relative to 1980-2009 = 14.3oC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-11.4oC</v>
      </c>
      <c r="O9" s="3" t="str">
        <f>CONCATENATE("projected change per degree of global mean temperature change relative to 1980-2009 = ",ROUND(O2,1),O8)</f>
        <v>projected change per degree of global mean temperature change relative to 1980-2009 = 16.5oC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-35oC</v>
      </c>
      <c r="U9" s="3" t="str">
        <f>CONCATENATE("projected change per degree of global mean temperature change relative to 1980-2009 = ",ROUND(U2,0),U8)</f>
        <v>projected change per degree of global mean temperature change relative to 1980-2009 = 22oC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33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3.4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244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8.6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260st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138st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121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108st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265st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157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2282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1326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1162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1009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603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146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4912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2017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201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268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307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46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189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78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93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2.47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46%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27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58 HMI UNITS</v>
      </c>
    </row>
    <row r="10" spans="1:109" s="3" customFormat="1" ht="99" customHeight="1">
      <c r="C10" s="3" t="str">
        <f>CONCATENATE(UPPER(C1),CHAR(10),C9)</f>
        <v>CALMAR AVERAGE WINTER (DEC-FEB) TEMPERATURE 
projected change per degree of global mean temperature change relative to 1980-2009 = -10oC</v>
      </c>
      <c r="F10" s="3" t="str">
        <f>CONCATENATE(UPPER(F1),CHAR(10),F9)</f>
        <v>CALMAR AVERAGE SUMMER (JUN-AUG) TEMPERATURE 
projected change per degree of global mean temperature change relative to 1980-2009 = 15.5oC</v>
      </c>
      <c r="I10" s="3" t="str">
        <f>CONCATENATE(UPPER(I1),CHAR(10),I9)</f>
        <v>CALMAR AVERAGE GROWING SEASON (MAY-AUG) TEMPERATURE
projected change per degree of global mean temperature change relative to 1980-2009 = 14.3oC</v>
      </c>
      <c r="L10" s="3" t="str">
        <f>CONCATENATE(UPPER(L1),CHAR(10),L9)</f>
        <v>CALMAR AVERAGE JANUARY TEMPERATURE
projected change per degree of global mean temperature change relative to 1980-2009 = -11.4oC</v>
      </c>
      <c r="O10" s="3" t="str">
        <f>CONCATENATE(UPPER(O1),CHAR(10),O9)</f>
        <v>CALMAR AVERAGE JULY TEMPERATURE
projected change per degree of global mean temperature change relative to 1980-2009 = 16.5oC</v>
      </c>
      <c r="R10" s="3" t="str">
        <f>CONCATENATE(UPPER(R1),CHAR(10),R9)</f>
        <v>CALMAR TEMPERATURE ON THE COLDEST DAY OF THE YEAR
projected change per degree of global mean temperature change relative to 1980-2009 = -35oC</v>
      </c>
      <c r="U10" s="3" t="str">
        <f>CONCATENATE(UPPER(U1),CHAR(10),U9)</f>
        <v>CALMAR TEMPERATURE ON THE WARMEST DAY OF THE YEAR
projected change per degree of global mean temperature change relative to 1980-2009 = 22oC</v>
      </c>
      <c r="X10" s="3" t="str">
        <f>CONCATENATE(UPPER(X1),CHAR(10),X9)</f>
        <v>CALMAR DAYS ABOVE 25C
projected change per degree of global mean temperature change relative to 1980-2009 = 33 days</v>
      </c>
      <c r="AA10" s="3" t="str">
        <f>CONCATENATE(UPPER(AA1),CHAR(10),AA9)</f>
        <v>CALMAR DAYS ABOVE 30C
projected change per degree of global mean temperature change relative to 1980-2009 = 3.4 days</v>
      </c>
      <c r="AD10" s="3" t="str">
        <f>CONCATENATE(UPPER(AD1),CHAR(10),AD9)</f>
        <v>CALMAR DAYS BELOW 5C
projected change per degree of global mean temperature change relative to 1980-2009 = 244 days</v>
      </c>
      <c r="AG10" s="3" t="str">
        <f>CONCATENATE(UPPER(AG1),CHAR(10),AG9)</f>
        <v>CALMAR DAYS BELOW -30C
projected change per degree of global mean temperature change relative to 1980-2009 = 8.6 days</v>
      </c>
      <c r="AJ10" s="3" t="str">
        <f>CONCATENATE(UPPER(AJ1),CHAR(10),AJ9)</f>
        <v>CALMAR DATE OF FIRST FREEZE IN FALL
projected change per degree of global mean temperature change relative to 1980-2009 = 260st day of the year</v>
      </c>
      <c r="AM10" s="3" t="str">
        <f>CONCATENATE(UPPER(AM1),CHAR(10),AM9)</f>
        <v>CALMAR DATE OF LAST FREEZE IN SPRING
projected change per degree of global mean temperature change relative to 1980-2009 = 138st day of the year</v>
      </c>
      <c r="AP10" s="3" t="str">
        <f>CONCATENATE(UPPER(AP1),CHAR(10),AP9)</f>
        <v>CALMAR LENGTH OF FROST-FREE SEASON
projected change per degree of global mean temperature change relative to 1980-2009 = 121 days</v>
      </c>
      <c r="AS10" s="3" t="str">
        <f>CONCATENATE(UPPER(AS1),CHAR(10),AS9)</f>
        <v>CALMAR START OF GROWING SEASON
projected change per degree of global mean temperature change relative to 1980-2009 = 108st day of the year</v>
      </c>
      <c r="AV10" s="3" t="str">
        <f>CONCATENATE(UPPER(AV1),CHAR(10),AV9)</f>
        <v>CALMAR END OF GROWING SEASON 
projected change per degree of global mean temperature change relative to 1980-2009 = 265st day of the year</v>
      </c>
      <c r="AY10" s="3" t="str">
        <f>CONCATENATE(UPPER(AY1),CHAR(10),AY9)</f>
        <v>CALMAR LENGTH OF GROWING SEASON 
projected change per degree of global mean temperature change relative to 1980-2009 = 157 days</v>
      </c>
      <c r="BB10" s="3" t="str">
        <f>CONCATENATE(UPPER(BB1),CHAR(10),BB9)</f>
        <v>CALMAR DEGREE-DAYS ABOVE 0C
projected change per degree of global mean temperature change relative to 1980-2009 = 2282 degree-days</v>
      </c>
      <c r="BE10" s="3" t="str">
        <f>CONCATENATE(UPPER(BE1),CHAR(10),BE9)</f>
        <v>CALMAR DEGREE-DAYS ABOVE 5C
projected change per degree of global mean temperature change relative to 1980-2009 = 1326 degree-days</v>
      </c>
      <c r="BH10" s="3" t="str">
        <f>CONCATENATE(UPPER(BH1),CHAR(10),BH9)</f>
        <v>CALMAR DEGREE-DAYS ABOVE 6C
projected change per degree of global mean temperature change relative to 1980-2009 = 1162 degree-days</v>
      </c>
      <c r="BK10" s="3" t="str">
        <f>CONCATENATE(UPPER(BK1),CHAR(10),BK9)</f>
        <v>CALMAR DEGREE-DAYS ABOVE 7C
projected change per degree of global mean temperature change relative to 1980-2009 = 1009 degree-days</v>
      </c>
      <c r="BN10" s="3" t="str">
        <f>CONCATENATE(UPPER(BN1),CHAR(10),BN9)</f>
        <v>CALMAR DEGREE-DAYS ABOVE 10C
projected change per degree of global mean temperature change relative to 1980-2009 = 603 degree-days</v>
      </c>
      <c r="BQ10" s="3" t="str">
        <f>CONCATENATE(UPPER(BQ1),CHAR(10),BQ9)</f>
        <v>CALMAR DEGREE-DAYS ABOVE 15C
projected change per degree of global mean temperature change relative to 1980-2009 = 146 degree-days</v>
      </c>
      <c r="BT10" s="3" t="str">
        <f>CONCATENATE(UPPER(BT1),CHAR(10),BT9)</f>
        <v>CALMAR HEATING DEGREE-DAYS BELOW 18C
projected change per degree of global mean temperature change relative to 1980-2009 = 4912 heating degree-days</v>
      </c>
      <c r="BW10" s="3" t="str">
        <f>CONCATENATE(UPPER(BW1),CHAR(10),BW9)</f>
        <v>CALMAR CORN HEAT UNITS
projected change per degree of global mean temperature change relative to 1980-2009 = 2017 corn heat units</v>
      </c>
      <c r="BZ10" s="3" t="str">
        <f>CONCATENATE(UPPER(BZ1),CHAR(10),BZ9)</f>
        <v>CALMAR WINTER (SEP-APR) PRECIPITATION
projected change per degree of global mean temperature change relative to 1980-2009 = 201 mm</v>
      </c>
      <c r="CC10" s="3" t="str">
        <f>CONCATENATE(UPPER(CC1),CHAR(10),CC9)</f>
        <v>CALMAR GROWING SEASON (APR-JUL) PRECIPITATION
projected change per degree of global mean temperature change relative to 1980-2009 = 268 mm</v>
      </c>
      <c r="CF10" s="3" t="str">
        <f>CONCATENATE(UPPER(CF1),CHAR(10),CF9)</f>
        <v>CALMAR GROWING SEASON (MAY-AUG) PRECIPITATION
projected change per degree of global mean temperature change relative to 1980-2009 = 307 mm</v>
      </c>
      <c r="CI10" s="3" t="str">
        <f>CONCATENATE(UPPER(CI1),CHAR(10),CI9)</f>
        <v>CALMAR PRECIPITATION ON WETTEST DAY OF THE YEAR
projected change per degree of global mean temperature change relative to 1980-2009 = 46 mm</v>
      </c>
      <c r="CL10" s="3" t="str">
        <f>CONCATENATE(UPPER(CL1),CHAR(10),CL9)</f>
        <v>CALMAR WINTER (SEP-APR) DRY DAYS 
projected change per degree of global mean temperature change relative to 1980-2009 = 189 days</v>
      </c>
      <c r="CO10" s="3" t="str">
        <f>CONCATENATE(UPPER(CO1),CHAR(10),CO9)</f>
        <v>CALMAR SUMMER (MAY-AUG) DRY DAYS 
projected change per degree of global mean temperature change relative to 1980-2009 = 78 days</v>
      </c>
      <c r="CR10" s="3" t="str">
        <f>CONCATENATE(UPPER(CR1),CHAR(10),CR9)</f>
        <v>CALMAR WET DAYS WITH PRECIPITATION ABOVE 0.2MM 
projected change per degree of global mean temperature change relative to 1980-2009 = 93 days</v>
      </c>
      <c r="CU10" s="3" t="str">
        <f>CONCATENATE(UPPER(CU1),CHAR(10),CU9)</f>
        <v xml:space="preserve">CALMAR DAYS WITH PRECIPITATION ABOVE 25MM 
projected change per degree of global mean temperature change relative to 1980-2009 = 2.47 </v>
      </c>
      <c r="CX10" s="3" t="str">
        <f>CONCATENATE(UPPER(CX1),CHAR(10),CX9)</f>
        <v>CALMAR PERCENTAGE OF WINTER PRECIPITATION AS SNOW
projected change per degree of global mean temperature change relative to 1980-2009 = 46%</v>
      </c>
      <c r="DA10" s="3" t="str">
        <f>CONCATENATE(UPPER(DA1),CHAR(10),DA9)</f>
        <v>CALMAR ANNUAL HEAT MOISTURE INDEX
projected change per degree of global mean temperature change relative to 1980-2009 = 27 HMI UNITS</v>
      </c>
      <c r="DD10" s="3" t="str">
        <f>CONCATENATE(UPPER(DD1),CHAR(10),DD9)</f>
        <v>CALMAR SUMMER HEAT MOISTURE INDEX
projected change per degree of global mean temperature change relative to 1980-2009 = 58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-9.9611646280000006</v>
      </c>
      <c r="D2" s="5" t="s">
        <v>5</v>
      </c>
      <c r="E2" s="5" t="s">
        <v>5</v>
      </c>
      <c r="F2" s="5">
        <v>15.499378650000001</v>
      </c>
      <c r="G2" s="5" t="s">
        <v>5</v>
      </c>
      <c r="H2" s="5" t="s">
        <v>5</v>
      </c>
      <c r="I2" s="5">
        <v>14.316489900000001</v>
      </c>
      <c r="J2" s="5" t="s">
        <v>5</v>
      </c>
      <c r="K2" s="5" t="s">
        <v>5</v>
      </c>
      <c r="L2" s="5">
        <v>-11.38757549</v>
      </c>
      <c r="M2" s="5" t="s">
        <v>5</v>
      </c>
      <c r="N2" s="5" t="s">
        <v>5</v>
      </c>
      <c r="O2" s="5">
        <v>16.528779950000001</v>
      </c>
      <c r="P2" s="5" t="s">
        <v>5</v>
      </c>
      <c r="Q2" s="5" t="s">
        <v>5</v>
      </c>
      <c r="R2" s="5">
        <v>-35.166666669999998</v>
      </c>
      <c r="S2" s="5" t="s">
        <v>5</v>
      </c>
      <c r="T2" s="5" t="s">
        <v>5</v>
      </c>
      <c r="U2" s="5">
        <v>22.25</v>
      </c>
      <c r="V2" s="5" t="s">
        <v>5</v>
      </c>
      <c r="W2" s="5" t="s">
        <v>5</v>
      </c>
      <c r="X2" s="5">
        <v>32.966666670000002</v>
      </c>
      <c r="Y2" s="5" t="s">
        <v>5</v>
      </c>
      <c r="Z2" s="5" t="s">
        <v>5</v>
      </c>
      <c r="AA2" s="5">
        <v>3.4333333330000002</v>
      </c>
      <c r="AB2" s="5" t="s">
        <v>5</v>
      </c>
      <c r="AC2" s="5" t="s">
        <v>5</v>
      </c>
      <c r="AD2" s="5">
        <v>243.9</v>
      </c>
      <c r="AE2" s="5" t="s">
        <v>5</v>
      </c>
      <c r="AF2" s="5" t="s">
        <v>5</v>
      </c>
      <c r="AG2" s="5">
        <v>8.6</v>
      </c>
      <c r="AH2" s="5" t="s">
        <v>5</v>
      </c>
      <c r="AI2" s="5" t="s">
        <v>5</v>
      </c>
      <c r="AJ2" s="5">
        <v>260</v>
      </c>
      <c r="AK2" s="5" t="s">
        <v>5</v>
      </c>
      <c r="AL2" s="5" t="s">
        <v>5</v>
      </c>
      <c r="AM2" s="5">
        <v>137.82758620000001</v>
      </c>
      <c r="AN2" s="5" t="s">
        <v>5</v>
      </c>
      <c r="AO2" s="5" t="s">
        <v>5</v>
      </c>
      <c r="AP2" s="5">
        <v>120.7857143</v>
      </c>
      <c r="AQ2" s="5" t="s">
        <v>5</v>
      </c>
      <c r="AR2" s="5" t="s">
        <v>5</v>
      </c>
      <c r="AS2" s="5">
        <v>108.4285714</v>
      </c>
      <c r="AT2" s="5" t="s">
        <v>5</v>
      </c>
      <c r="AU2" s="5" t="s">
        <v>5</v>
      </c>
      <c r="AV2" s="5">
        <v>264.7142857</v>
      </c>
      <c r="AW2" s="5" t="s">
        <v>5</v>
      </c>
      <c r="AX2" s="5" t="s">
        <v>5</v>
      </c>
      <c r="AY2" s="5">
        <v>157.2857143</v>
      </c>
      <c r="AZ2" s="5" t="s">
        <v>5</v>
      </c>
      <c r="BA2" s="5" t="s">
        <v>5</v>
      </c>
      <c r="BB2" s="5">
        <v>2282.318327</v>
      </c>
      <c r="BC2" s="5" t="s">
        <v>5</v>
      </c>
      <c r="BD2" s="5" t="s">
        <v>5</v>
      </c>
      <c r="BE2" s="5">
        <v>1326.0033330000001</v>
      </c>
      <c r="BF2" s="5" t="s">
        <v>5</v>
      </c>
      <c r="BG2" s="5" t="s">
        <v>5</v>
      </c>
      <c r="BH2" s="5">
        <v>1162.4366660000001</v>
      </c>
      <c r="BI2" s="5" t="s">
        <v>5</v>
      </c>
      <c r="BJ2" s="5" t="s">
        <v>5</v>
      </c>
      <c r="BK2" s="5">
        <v>1009.019999</v>
      </c>
      <c r="BL2" s="5" t="s">
        <v>5</v>
      </c>
      <c r="BM2" s="5" t="s">
        <v>5</v>
      </c>
      <c r="BN2" s="5">
        <v>602.69000040000003</v>
      </c>
      <c r="BO2" s="5" t="s">
        <v>5</v>
      </c>
      <c r="BP2" s="5" t="s">
        <v>5</v>
      </c>
      <c r="BQ2" s="5">
        <v>146.20666660000001</v>
      </c>
      <c r="BR2" s="5" t="s">
        <v>5</v>
      </c>
      <c r="BS2" s="5" t="s">
        <v>5</v>
      </c>
      <c r="BT2" s="5">
        <v>4912.0216630000004</v>
      </c>
      <c r="BU2" s="5" t="s">
        <v>5</v>
      </c>
      <c r="BV2" s="5" t="s">
        <v>5</v>
      </c>
      <c r="BW2" s="5">
        <v>2016.7685630000001</v>
      </c>
      <c r="BX2" s="5" t="s">
        <v>5</v>
      </c>
      <c r="BY2" s="5" t="s">
        <v>5</v>
      </c>
      <c r="BZ2" s="5">
        <v>200.8172423</v>
      </c>
      <c r="CA2" s="5" t="s">
        <v>5</v>
      </c>
      <c r="CB2" s="5" t="s">
        <v>5</v>
      </c>
      <c r="CC2" s="5">
        <v>267.51071439999998</v>
      </c>
      <c r="CD2" s="5" t="s">
        <v>5</v>
      </c>
      <c r="CE2" s="5" t="s">
        <v>5</v>
      </c>
      <c r="CF2" s="5">
        <v>306.94999860000001</v>
      </c>
      <c r="CG2" s="5" t="s">
        <v>5</v>
      </c>
      <c r="CH2" s="5" t="s">
        <v>5</v>
      </c>
      <c r="CI2" s="5">
        <v>45.58275854</v>
      </c>
      <c r="CJ2" s="5" t="s">
        <v>5</v>
      </c>
      <c r="CK2" s="5" t="s">
        <v>5</v>
      </c>
      <c r="CL2" s="5">
        <v>188.72413789999999</v>
      </c>
      <c r="CM2" s="5" t="s">
        <v>5</v>
      </c>
      <c r="CN2" s="5" t="s">
        <v>5</v>
      </c>
      <c r="CO2" s="5">
        <v>78.071428569999995</v>
      </c>
      <c r="CP2" s="5" t="s">
        <v>5</v>
      </c>
      <c r="CQ2" s="5" t="s">
        <v>5</v>
      </c>
      <c r="CR2" s="5">
        <v>92.5</v>
      </c>
      <c r="CS2" s="5" t="s">
        <v>5</v>
      </c>
      <c r="CT2" s="5" t="s">
        <v>5</v>
      </c>
      <c r="CU2" s="5">
        <v>2.4666666670000001</v>
      </c>
      <c r="CV2" s="5" t="s">
        <v>5</v>
      </c>
      <c r="CW2" s="5" t="s">
        <v>5</v>
      </c>
      <c r="CX2" s="5">
        <v>45.54109373</v>
      </c>
      <c r="CY2" s="5" t="s">
        <v>5</v>
      </c>
      <c r="CZ2" s="5" t="s">
        <v>5</v>
      </c>
      <c r="DA2" s="5">
        <v>26.951670920000002</v>
      </c>
      <c r="DB2" s="5" t="s">
        <v>5</v>
      </c>
      <c r="DC2" s="5" t="s">
        <v>5</v>
      </c>
      <c r="DD2" s="5">
        <v>57.703387939999999</v>
      </c>
      <c r="DE2" s="5" t="s">
        <v>5</v>
      </c>
    </row>
    <row r="3" spans="1:109">
      <c r="A3" s="5" t="s">
        <v>4</v>
      </c>
      <c r="B3" s="5">
        <v>0.78527944599999999</v>
      </c>
      <c r="C3" s="5">
        <v>1.539641896</v>
      </c>
      <c r="D3" s="5">
        <v>2.2940043449999998</v>
      </c>
      <c r="E3" s="5">
        <v>0.64758566299999998</v>
      </c>
      <c r="F3" s="5">
        <v>1.111088396</v>
      </c>
      <c r="G3" s="5">
        <v>1.5745911299999999</v>
      </c>
      <c r="H3" s="5">
        <v>0.66863844500000003</v>
      </c>
      <c r="I3" s="5">
        <v>1.0776867210000001</v>
      </c>
      <c r="J3" s="5">
        <v>1.4867349969999999</v>
      </c>
      <c r="K3" s="5">
        <v>0.64691897099999995</v>
      </c>
      <c r="L3" s="5">
        <v>1.689352956</v>
      </c>
      <c r="M3" s="5">
        <v>2.7317869410000002</v>
      </c>
      <c r="N3" s="5">
        <v>0.62231784899999998</v>
      </c>
      <c r="O3" s="5">
        <v>1.1011536019999999</v>
      </c>
      <c r="P3" s="5">
        <v>1.579989356</v>
      </c>
      <c r="Q3" s="5">
        <v>1.1890059630000001</v>
      </c>
      <c r="R3" s="5">
        <v>2.6549555580000002</v>
      </c>
      <c r="S3" s="5">
        <v>4.1209051539999999</v>
      </c>
      <c r="T3" s="5">
        <v>0.55935763699999996</v>
      </c>
      <c r="U3" s="5">
        <v>1.187942399</v>
      </c>
      <c r="V3" s="5">
        <v>1.8165271599999999</v>
      </c>
      <c r="W3" s="5">
        <v>6.3153019720000003</v>
      </c>
      <c r="X3" s="5">
        <v>11.471904759999999</v>
      </c>
      <c r="Y3" s="5">
        <v>16.628507549999998</v>
      </c>
      <c r="Z3" s="5">
        <v>1.7073281199999999</v>
      </c>
      <c r="AA3" s="5">
        <v>3.6938095240000002</v>
      </c>
      <c r="AB3" s="5">
        <v>5.6802909269999997</v>
      </c>
      <c r="AC3" s="5">
        <v>-18.82339464</v>
      </c>
      <c r="AD3" s="5">
        <v>-13.432857139999999</v>
      </c>
      <c r="AE3" s="5">
        <v>-8.0423196469999993</v>
      </c>
      <c r="AF3" s="5">
        <v>-5.5464858970000002</v>
      </c>
      <c r="AG3" s="5">
        <v>-3.7764285709999998</v>
      </c>
      <c r="AH3" s="5">
        <v>-2.0063712460000001</v>
      </c>
      <c r="AI3" s="5">
        <v>2.0301816590000001</v>
      </c>
      <c r="AJ3" s="5">
        <v>6.5826190479999998</v>
      </c>
      <c r="AK3" s="5">
        <v>11.13505644</v>
      </c>
      <c r="AL3" s="5">
        <v>-11.12436289</v>
      </c>
      <c r="AM3" s="5">
        <v>-6.0783333329999998</v>
      </c>
      <c r="AN3" s="5">
        <v>-1.0323037740000001</v>
      </c>
      <c r="AO3" s="5">
        <v>5.1022976880000002</v>
      </c>
      <c r="AP3" s="5">
        <v>12.660952379999999</v>
      </c>
      <c r="AQ3" s="5">
        <v>20.219607069999999</v>
      </c>
      <c r="AR3" s="5">
        <v>-11.28144771</v>
      </c>
      <c r="AS3" s="5">
        <v>-6.0409523810000003</v>
      </c>
      <c r="AT3" s="5">
        <v>-0.80045705499999997</v>
      </c>
      <c r="AU3" s="5">
        <v>1.93568345</v>
      </c>
      <c r="AV3" s="5">
        <v>4.5811904759999997</v>
      </c>
      <c r="AW3" s="5">
        <v>7.2266975020000004</v>
      </c>
      <c r="AX3" s="5">
        <v>3.7667260119999999</v>
      </c>
      <c r="AY3" s="5">
        <v>10.62214286</v>
      </c>
      <c r="AZ3" s="5">
        <v>17.4775597</v>
      </c>
      <c r="BA3" s="5">
        <v>162.83373779999999</v>
      </c>
      <c r="BB3" s="5">
        <v>254.62389949999999</v>
      </c>
      <c r="BC3" s="5">
        <v>346.41406130000001</v>
      </c>
      <c r="BD3" s="5">
        <v>122.9418206</v>
      </c>
      <c r="BE3" s="5">
        <v>199.2821787</v>
      </c>
      <c r="BF3" s="5">
        <v>275.62253679999998</v>
      </c>
      <c r="BG3" s="5">
        <v>116.3345655</v>
      </c>
      <c r="BH3" s="5">
        <v>189.1138656</v>
      </c>
      <c r="BI3" s="5">
        <v>261.89316580000002</v>
      </c>
      <c r="BJ3" s="5">
        <v>109.89113260000001</v>
      </c>
      <c r="BK3" s="5">
        <v>178.9219751</v>
      </c>
      <c r="BL3" s="5">
        <v>247.95281750000001</v>
      </c>
      <c r="BM3" s="5">
        <v>88.904508669999998</v>
      </c>
      <c r="BN3" s="5">
        <v>147.09692559999999</v>
      </c>
      <c r="BO3" s="5">
        <v>205.2893426</v>
      </c>
      <c r="BP3" s="5">
        <v>44.489112480000003</v>
      </c>
      <c r="BQ3" s="5">
        <v>79.483746999999994</v>
      </c>
      <c r="BR3" s="5">
        <v>114.4783815</v>
      </c>
      <c r="BS3" s="5">
        <v>-578.97180289999994</v>
      </c>
      <c r="BT3" s="5">
        <v>-431.33751569999998</v>
      </c>
      <c r="BU3" s="5">
        <v>-283.70322850000002</v>
      </c>
      <c r="BV3" s="5">
        <v>195.57079569999999</v>
      </c>
      <c r="BW3" s="5">
        <v>296.52429619999998</v>
      </c>
      <c r="BX3" s="5">
        <v>397.4777967</v>
      </c>
      <c r="BY3" s="5">
        <v>1.4244636E-2</v>
      </c>
      <c r="BZ3" s="5">
        <v>9.9339014000000003E-2</v>
      </c>
      <c r="CA3" s="5">
        <v>0.184433392</v>
      </c>
      <c r="CB3" s="5">
        <v>-7.9537748000000005E-2</v>
      </c>
      <c r="CC3" s="5">
        <v>5.9908174000000002E-2</v>
      </c>
      <c r="CD3" s="5">
        <v>0.19935409700000001</v>
      </c>
      <c r="CE3" s="5">
        <v>-0.10963405399999999</v>
      </c>
      <c r="CF3" s="5">
        <v>2.7546185000000001E-2</v>
      </c>
      <c r="CG3" s="5">
        <v>0.16472642300000001</v>
      </c>
      <c r="CH3" s="5">
        <v>-6.3219220700000003</v>
      </c>
      <c r="CI3" s="5">
        <v>2.720595232</v>
      </c>
      <c r="CJ3" s="5">
        <v>11.763112530000001</v>
      </c>
      <c r="CK3" s="5">
        <v>-4.3714285029999997</v>
      </c>
      <c r="CL3" s="5">
        <v>-1.9683333329999999</v>
      </c>
      <c r="CM3" s="5">
        <v>0.43476183600000001</v>
      </c>
      <c r="CN3" s="5">
        <v>-3.1243482239999998</v>
      </c>
      <c r="CO3" s="5">
        <v>-4.7380951999999997E-2</v>
      </c>
      <c r="CP3" s="5">
        <v>3.0295863199999999</v>
      </c>
      <c r="CQ3" s="5">
        <v>-2.3997427650000001</v>
      </c>
      <c r="CR3" s="5">
        <v>1.9490476189999999</v>
      </c>
      <c r="CS3" s="5">
        <v>6.2978380029999999</v>
      </c>
      <c r="CT3" s="5">
        <v>-0.41617501000000001</v>
      </c>
      <c r="CU3" s="5">
        <v>0.212619048</v>
      </c>
      <c r="CV3" s="5">
        <v>0.84141310499999999</v>
      </c>
      <c r="CW3" s="5">
        <v>-0.169015686</v>
      </c>
      <c r="CX3" s="5">
        <v>-7.3178176999999997E-2</v>
      </c>
      <c r="CY3" s="5">
        <v>2.2659332000000001E-2</v>
      </c>
      <c r="CZ3" s="5">
        <v>-1.014665948</v>
      </c>
      <c r="DA3" s="5">
        <v>1.058578332</v>
      </c>
      <c r="DB3" s="5">
        <v>3.131822611</v>
      </c>
      <c r="DC3" s="5">
        <v>-7.6314016560000004</v>
      </c>
      <c r="DD3" s="5">
        <v>2.0045519779999998</v>
      </c>
      <c r="DE3" s="5">
        <v>11.64050561</v>
      </c>
    </row>
    <row r="4" spans="1:109">
      <c r="A4" s="5" t="s">
        <v>3</v>
      </c>
      <c r="B4" s="5">
        <v>0.96121381400000006</v>
      </c>
      <c r="C4" s="5">
        <v>2.101271176</v>
      </c>
      <c r="D4" s="5">
        <v>3.2413285379999999</v>
      </c>
      <c r="E4" s="5">
        <v>1.3604465530000001</v>
      </c>
      <c r="F4" s="5">
        <v>1.9349318099999999</v>
      </c>
      <c r="G4" s="5">
        <v>2.5094170660000001</v>
      </c>
      <c r="H4" s="5">
        <v>1.3430090029999999</v>
      </c>
      <c r="I4" s="5">
        <v>1.8357182999999999</v>
      </c>
      <c r="J4" s="5">
        <v>2.3284275980000002</v>
      </c>
      <c r="K4" s="5">
        <v>0.89987305200000001</v>
      </c>
      <c r="L4" s="5">
        <v>2.0679576800000001</v>
      </c>
      <c r="M4" s="5">
        <v>3.2360423090000001</v>
      </c>
      <c r="N4" s="5">
        <v>1.213288892</v>
      </c>
      <c r="O4" s="5">
        <v>1.9257205550000001</v>
      </c>
      <c r="P4" s="5">
        <v>2.638152217</v>
      </c>
      <c r="Q4" s="5">
        <v>1.66334442</v>
      </c>
      <c r="R4" s="5">
        <v>3.6369437840000001</v>
      </c>
      <c r="S4" s="5">
        <v>5.6105431479999996</v>
      </c>
      <c r="T4" s="5">
        <v>1.2884005169999999</v>
      </c>
      <c r="U4" s="5">
        <v>2.216689262</v>
      </c>
      <c r="V4" s="5">
        <v>3.1449780079999998</v>
      </c>
      <c r="W4" s="5">
        <v>12.519016349999999</v>
      </c>
      <c r="X4" s="5">
        <v>20.55761905</v>
      </c>
      <c r="Y4" s="5">
        <v>28.596221740000001</v>
      </c>
      <c r="Z4" s="5">
        <v>3.6067200119999998</v>
      </c>
      <c r="AA4" s="5">
        <v>7.9414285710000003</v>
      </c>
      <c r="AB4" s="5">
        <v>12.27613713</v>
      </c>
      <c r="AC4" s="5">
        <v>-27.8888192</v>
      </c>
      <c r="AD4" s="5">
        <v>-22.175714289999998</v>
      </c>
      <c r="AE4" s="5">
        <v>-16.462609369999999</v>
      </c>
      <c r="AF4" s="5">
        <v>-7.7158974809999998</v>
      </c>
      <c r="AG4" s="5">
        <v>-4.8550000000000004</v>
      </c>
      <c r="AH4" s="5">
        <v>-1.9941025189999999</v>
      </c>
      <c r="AI4" s="5">
        <v>6.2413993190000001</v>
      </c>
      <c r="AJ4" s="5">
        <v>11.08261905</v>
      </c>
      <c r="AK4" s="5">
        <v>15.923838780000001</v>
      </c>
      <c r="AL4" s="5">
        <v>-15.80294921</v>
      </c>
      <c r="AM4" s="5">
        <v>-10.178333329999999</v>
      </c>
      <c r="AN4" s="5">
        <v>-4.5537174540000001</v>
      </c>
      <c r="AO4" s="5">
        <v>14.10329293</v>
      </c>
      <c r="AP4" s="5">
        <v>21.260952379999999</v>
      </c>
      <c r="AQ4" s="5">
        <v>28.41861183</v>
      </c>
      <c r="AR4" s="5">
        <v>-15.47988142</v>
      </c>
      <c r="AS4" s="5">
        <v>-9.0742857140000002</v>
      </c>
      <c r="AT4" s="5">
        <v>-2.668690013</v>
      </c>
      <c r="AU4" s="5">
        <v>3.1502934460000001</v>
      </c>
      <c r="AV4" s="5">
        <v>7.8835714289999999</v>
      </c>
      <c r="AW4" s="5">
        <v>12.61684941</v>
      </c>
      <c r="AX4" s="5">
        <v>8.3178301579999996</v>
      </c>
      <c r="AY4" s="5">
        <v>16.957857140000002</v>
      </c>
      <c r="AZ4" s="5">
        <v>25.597884130000001</v>
      </c>
      <c r="BA4" s="5">
        <v>306.7260043</v>
      </c>
      <c r="BB4" s="5">
        <v>425.82590090000002</v>
      </c>
      <c r="BC4" s="5">
        <v>544.92579750000004</v>
      </c>
      <c r="BD4" s="5">
        <v>245.7727476</v>
      </c>
      <c r="BE4" s="5">
        <v>346.52992940000001</v>
      </c>
      <c r="BF4" s="5">
        <v>447.28711129999999</v>
      </c>
      <c r="BG4" s="5">
        <v>234.41299839999999</v>
      </c>
      <c r="BH4" s="5">
        <v>330.3662726</v>
      </c>
      <c r="BI4" s="5">
        <v>426.31954680000001</v>
      </c>
      <c r="BJ4" s="5">
        <v>223.06213679999999</v>
      </c>
      <c r="BK4" s="5">
        <v>314.10032649999999</v>
      </c>
      <c r="BL4" s="5">
        <v>405.13851620000003</v>
      </c>
      <c r="BM4" s="5">
        <v>184.56897309999999</v>
      </c>
      <c r="BN4" s="5">
        <v>262.17006370000001</v>
      </c>
      <c r="BO4" s="5">
        <v>339.77115420000001</v>
      </c>
      <c r="BP4" s="5">
        <v>97.609545850000003</v>
      </c>
      <c r="BQ4" s="5">
        <v>150.93492520000001</v>
      </c>
      <c r="BR4" s="5">
        <v>204.26030460000001</v>
      </c>
      <c r="BS4" s="5">
        <v>-847.57710799999995</v>
      </c>
      <c r="BT4" s="5">
        <v>-644.29292050000004</v>
      </c>
      <c r="BU4" s="5">
        <v>-441.00873300000001</v>
      </c>
      <c r="BV4" s="5">
        <v>375.11656699999997</v>
      </c>
      <c r="BW4" s="5">
        <v>520.96163609999996</v>
      </c>
      <c r="BX4" s="5">
        <v>666.80670520000001</v>
      </c>
      <c r="BY4" s="5">
        <v>5.1303629000000003E-2</v>
      </c>
      <c r="BZ4" s="5">
        <v>0.14396165899999999</v>
      </c>
      <c r="CA4" s="5">
        <v>0.23661968899999999</v>
      </c>
      <c r="CB4" s="5">
        <v>-2.2253862999999999E-2</v>
      </c>
      <c r="CC4" s="5">
        <v>0.111196795</v>
      </c>
      <c r="CD4" s="5">
        <v>0.24464745399999999</v>
      </c>
      <c r="CE4" s="5">
        <v>-7.2578064999999997E-2</v>
      </c>
      <c r="CF4" s="5">
        <v>6.7167863999999994E-2</v>
      </c>
      <c r="CG4" s="5">
        <v>0.20691379300000001</v>
      </c>
      <c r="CH4" s="5">
        <v>-2.825959589</v>
      </c>
      <c r="CI4" s="5">
        <v>9.0242380450000006</v>
      </c>
      <c r="CJ4" s="5">
        <v>20.874435680000001</v>
      </c>
      <c r="CK4" s="5">
        <v>-6.0370052300000001</v>
      </c>
      <c r="CL4" s="5">
        <v>-2.7873809519999999</v>
      </c>
      <c r="CM4" s="5">
        <v>0.46224332499999998</v>
      </c>
      <c r="CN4" s="5">
        <v>-2.989925258</v>
      </c>
      <c r="CO4" s="5">
        <v>0.17642857100000001</v>
      </c>
      <c r="CP4" s="5">
        <v>3.342782401</v>
      </c>
      <c r="CQ4" s="5">
        <v>-1.5446890449999999</v>
      </c>
      <c r="CR4" s="5">
        <v>2.634761905</v>
      </c>
      <c r="CS4" s="5">
        <v>6.814212854</v>
      </c>
      <c r="CT4" s="5">
        <v>-2.5723695000000001E-2</v>
      </c>
      <c r="CU4" s="5">
        <v>0.59595238100000003</v>
      </c>
      <c r="CV4" s="5">
        <v>1.217628457</v>
      </c>
      <c r="CW4" s="5">
        <v>-0.172503569</v>
      </c>
      <c r="CX4" s="5">
        <v>-9.1077530000000004E-2</v>
      </c>
      <c r="CY4" s="5">
        <v>-9.6514909999999999E-3</v>
      </c>
      <c r="CZ4" s="5">
        <v>-0.48757620699999998</v>
      </c>
      <c r="DA4" s="5">
        <v>1.620858253</v>
      </c>
      <c r="DB4" s="5">
        <v>3.729292713</v>
      </c>
      <c r="DC4" s="5">
        <v>-5.9008680389999997</v>
      </c>
      <c r="DD4" s="5">
        <v>3.4307630809999998</v>
      </c>
      <c r="DE4" s="5">
        <v>12.762394199999999</v>
      </c>
    </row>
    <row r="5" spans="1:109">
      <c r="A5" s="5" t="s">
        <v>2</v>
      </c>
      <c r="B5" s="5">
        <v>1.9536124189999999</v>
      </c>
      <c r="C5" s="5">
        <v>3.1979670649999998</v>
      </c>
      <c r="D5" s="5">
        <v>4.4423217099999999</v>
      </c>
      <c r="E5" s="5">
        <v>2.2690123139999998</v>
      </c>
      <c r="F5" s="5">
        <v>2.8832587240000001</v>
      </c>
      <c r="G5" s="5">
        <v>3.4975051339999998</v>
      </c>
      <c r="H5" s="5">
        <v>2.1589028190000001</v>
      </c>
      <c r="I5" s="5">
        <v>2.7299450080000001</v>
      </c>
      <c r="J5" s="5">
        <v>3.3009871980000001</v>
      </c>
      <c r="K5" s="5">
        <v>1.815169035</v>
      </c>
      <c r="L5" s="5">
        <v>3.268601098</v>
      </c>
      <c r="M5" s="5">
        <v>4.7220331609999997</v>
      </c>
      <c r="N5" s="5">
        <v>2.2175837349999998</v>
      </c>
      <c r="O5" s="5">
        <v>2.9548564270000002</v>
      </c>
      <c r="P5" s="5">
        <v>3.6921291190000001</v>
      </c>
      <c r="Q5" s="5">
        <v>3.3117300090000001</v>
      </c>
      <c r="R5" s="5">
        <v>5.4620421309999996</v>
      </c>
      <c r="S5" s="5">
        <v>7.6123542520000003</v>
      </c>
      <c r="T5" s="5">
        <v>2.3282002949999998</v>
      </c>
      <c r="U5" s="5">
        <v>3.2205138099999999</v>
      </c>
      <c r="V5" s="5">
        <v>4.1128273249999996</v>
      </c>
      <c r="W5" s="5">
        <v>22.015062310000001</v>
      </c>
      <c r="X5" s="5">
        <v>31.571904759999999</v>
      </c>
      <c r="Y5" s="5">
        <v>41.12874721</v>
      </c>
      <c r="Z5" s="5">
        <v>8.4555373100000004</v>
      </c>
      <c r="AA5" s="5">
        <v>13.62952381</v>
      </c>
      <c r="AB5" s="5">
        <v>18.80351031</v>
      </c>
      <c r="AC5" s="5">
        <v>-37.45248668</v>
      </c>
      <c r="AD5" s="5">
        <v>-31.137619050000001</v>
      </c>
      <c r="AE5" s="5">
        <v>-24.822751419999999</v>
      </c>
      <c r="AF5" s="5">
        <v>-9.6052652750000007</v>
      </c>
      <c r="AG5" s="5">
        <v>-7.0430952380000003</v>
      </c>
      <c r="AH5" s="5">
        <v>-4.4809252009999998</v>
      </c>
      <c r="AI5" s="5">
        <v>10.74199527</v>
      </c>
      <c r="AJ5" s="5">
        <v>15.27785714</v>
      </c>
      <c r="AK5" s="5">
        <v>19.81371901</v>
      </c>
      <c r="AL5" s="5">
        <v>-20.473802540000001</v>
      </c>
      <c r="AM5" s="5">
        <v>-14.942619049999999</v>
      </c>
      <c r="AN5" s="5">
        <v>-9.4114355510000003</v>
      </c>
      <c r="AO5" s="5">
        <v>23.06626181</v>
      </c>
      <c r="AP5" s="5">
        <v>30.220476189999999</v>
      </c>
      <c r="AQ5" s="5">
        <v>37.374690569999999</v>
      </c>
      <c r="AR5" s="5">
        <v>-20.178562759999998</v>
      </c>
      <c r="AS5" s="5">
        <v>-13.524285709999999</v>
      </c>
      <c r="AT5" s="5">
        <v>-6.8700086660000004</v>
      </c>
      <c r="AU5" s="5">
        <v>7.5976109689999998</v>
      </c>
      <c r="AV5" s="5">
        <v>12.000238100000001</v>
      </c>
      <c r="AW5" s="5">
        <v>16.402865219999999</v>
      </c>
      <c r="AX5" s="5">
        <v>17.961550599999999</v>
      </c>
      <c r="AY5" s="5">
        <v>25.524523810000002</v>
      </c>
      <c r="AZ5" s="5">
        <v>33.087497020000001</v>
      </c>
      <c r="BA5" s="5">
        <v>497.6717041</v>
      </c>
      <c r="BB5" s="5">
        <v>632.72013570000001</v>
      </c>
      <c r="BC5" s="5">
        <v>767.76856729999997</v>
      </c>
      <c r="BD5" s="5">
        <v>402.34854580000001</v>
      </c>
      <c r="BE5" s="5">
        <v>518.34816409999996</v>
      </c>
      <c r="BF5" s="5">
        <v>634.34778240000003</v>
      </c>
      <c r="BG5" s="5">
        <v>383.24964740000001</v>
      </c>
      <c r="BH5" s="5">
        <v>495.01430809999999</v>
      </c>
      <c r="BI5" s="5">
        <v>606.77896880000003</v>
      </c>
      <c r="BJ5" s="5">
        <v>364.3618037</v>
      </c>
      <c r="BK5" s="5">
        <v>471.48703210000002</v>
      </c>
      <c r="BL5" s="5">
        <v>578.61226060000001</v>
      </c>
      <c r="BM5" s="5">
        <v>305.43087960000003</v>
      </c>
      <c r="BN5" s="5">
        <v>397.82724639999998</v>
      </c>
      <c r="BO5" s="5">
        <v>490.22361319999999</v>
      </c>
      <c r="BP5" s="5">
        <v>177.85809219999999</v>
      </c>
      <c r="BQ5" s="5">
        <v>241.5164465</v>
      </c>
      <c r="BR5" s="5">
        <v>305.17480089999998</v>
      </c>
      <c r="BS5" s="5">
        <v>-1142.8471139999999</v>
      </c>
      <c r="BT5" s="5">
        <v>-924.81495189999998</v>
      </c>
      <c r="BU5" s="5">
        <v>-706.78278950000004</v>
      </c>
      <c r="BV5" s="5">
        <v>576.86330720000001</v>
      </c>
      <c r="BW5" s="5">
        <v>754.73118269999998</v>
      </c>
      <c r="BX5" s="5">
        <v>932.59905830000002</v>
      </c>
      <c r="BY5" s="5">
        <v>7.8345371999999996E-2</v>
      </c>
      <c r="BZ5" s="5">
        <v>0.19402522899999999</v>
      </c>
      <c r="CA5" s="5">
        <v>0.30970508699999999</v>
      </c>
      <c r="CB5" s="5">
        <v>-5.4559426000000001E-2</v>
      </c>
      <c r="CC5" s="5">
        <v>0.118832093</v>
      </c>
      <c r="CD5" s="5">
        <v>0.29222361299999999</v>
      </c>
      <c r="CE5" s="5">
        <v>-7.9414684999999999E-2</v>
      </c>
      <c r="CF5" s="5">
        <v>6.5937387E-2</v>
      </c>
      <c r="CG5" s="5">
        <v>0.21128945900000001</v>
      </c>
      <c r="CH5" s="5">
        <v>-5.2979845999999997E-2</v>
      </c>
      <c r="CI5" s="5">
        <v>11.318500050000001</v>
      </c>
      <c r="CJ5" s="5">
        <v>22.689979950000001</v>
      </c>
      <c r="CK5" s="5">
        <v>-7.3988606470000002</v>
      </c>
      <c r="CL5" s="5">
        <v>-3.7207142860000002</v>
      </c>
      <c r="CM5" s="5">
        <v>-4.2567925E-2</v>
      </c>
      <c r="CN5" s="5">
        <v>-2.7730074650000001</v>
      </c>
      <c r="CO5" s="5">
        <v>0.76690476200000002</v>
      </c>
      <c r="CP5" s="5">
        <v>4.3068169889999997</v>
      </c>
      <c r="CQ5" s="5">
        <v>-2.1310347909999998</v>
      </c>
      <c r="CR5" s="5">
        <v>3.1204761900000002</v>
      </c>
      <c r="CS5" s="5">
        <v>8.3719871720000008</v>
      </c>
      <c r="CT5" s="5">
        <v>-9.4343943E-2</v>
      </c>
      <c r="CU5" s="5">
        <v>0.64357142899999997</v>
      </c>
      <c r="CV5" s="5">
        <v>1.3814868</v>
      </c>
      <c r="CW5" s="5">
        <v>-0.228586821</v>
      </c>
      <c r="CX5" s="5">
        <v>-0.121876544</v>
      </c>
      <c r="CY5" s="5">
        <v>-1.5166268E-2</v>
      </c>
      <c r="CZ5" s="5">
        <v>0.20110776999999999</v>
      </c>
      <c r="DA5" s="5">
        <v>3.055940112</v>
      </c>
      <c r="DB5" s="5">
        <v>5.910772454</v>
      </c>
      <c r="DC5" s="5">
        <v>-3.1876526369999998</v>
      </c>
      <c r="DD5" s="5">
        <v>9.4588987259999993</v>
      </c>
      <c r="DE5" s="5">
        <v>22.105450090000001</v>
      </c>
    </row>
    <row r="6" spans="1:109">
      <c r="A6" s="5" t="s">
        <v>1</v>
      </c>
      <c r="B6" s="5">
        <v>3.74335789</v>
      </c>
      <c r="C6" s="5">
        <v>5.0509994159999998</v>
      </c>
      <c r="D6" s="5">
        <v>6.358640941</v>
      </c>
      <c r="E6" s="5">
        <v>3.446985561</v>
      </c>
      <c r="F6" s="5">
        <v>4.4696560989999998</v>
      </c>
      <c r="G6" s="5">
        <v>5.4923266379999998</v>
      </c>
      <c r="H6" s="5">
        <v>3.2779995240000002</v>
      </c>
      <c r="I6" s="5">
        <v>4.1957042549999999</v>
      </c>
      <c r="J6" s="5">
        <v>5.1134089859999996</v>
      </c>
      <c r="K6" s="5">
        <v>3.4941850589999999</v>
      </c>
      <c r="L6" s="5">
        <v>5.2323621969999996</v>
      </c>
      <c r="M6" s="5">
        <v>6.9705393349999998</v>
      </c>
      <c r="N6" s="5">
        <v>3.4107579210000001</v>
      </c>
      <c r="O6" s="5">
        <v>4.5783965689999997</v>
      </c>
      <c r="P6" s="5">
        <v>5.7460352160000001</v>
      </c>
      <c r="Q6" s="5">
        <v>6.3910042110000003</v>
      </c>
      <c r="R6" s="5">
        <v>8.9540466970000008</v>
      </c>
      <c r="S6" s="5">
        <v>11.517089179999999</v>
      </c>
      <c r="T6" s="5">
        <v>3.6063588059999998</v>
      </c>
      <c r="U6" s="5">
        <v>5.0331380120000002</v>
      </c>
      <c r="V6" s="5">
        <v>6.4599172180000002</v>
      </c>
      <c r="W6" s="5">
        <v>35.714749840000003</v>
      </c>
      <c r="X6" s="5">
        <v>49.083214290000001</v>
      </c>
      <c r="Y6" s="5">
        <v>62.451678729999998</v>
      </c>
      <c r="Z6" s="5">
        <v>14.955590859999999</v>
      </c>
      <c r="AA6" s="5">
        <v>25.887361110000001</v>
      </c>
      <c r="AB6" s="5">
        <v>36.81913136</v>
      </c>
      <c r="AC6" s="5">
        <v>-54.549443150000002</v>
      </c>
      <c r="AD6" s="5">
        <v>-46.414007939999998</v>
      </c>
      <c r="AE6" s="5">
        <v>-38.27857273</v>
      </c>
      <c r="AF6" s="5">
        <v>-11.14606942</v>
      </c>
      <c r="AG6" s="5">
        <v>-9.1478571429999995</v>
      </c>
      <c r="AH6" s="5">
        <v>-7.149644865</v>
      </c>
      <c r="AI6" s="5">
        <v>16.030647129999998</v>
      </c>
      <c r="AJ6" s="5">
        <v>21.738621030000001</v>
      </c>
      <c r="AK6" s="5">
        <v>27.44659493</v>
      </c>
      <c r="AL6" s="5">
        <v>-29.39805132</v>
      </c>
      <c r="AM6" s="5">
        <v>-21.77198413</v>
      </c>
      <c r="AN6" s="5">
        <v>-14.145916939999999</v>
      </c>
      <c r="AO6" s="5">
        <v>32.912606140000001</v>
      </c>
      <c r="AP6" s="5">
        <v>43.510605159999997</v>
      </c>
      <c r="AQ6" s="5">
        <v>54.10860418</v>
      </c>
      <c r="AR6" s="5">
        <v>-28.77851368</v>
      </c>
      <c r="AS6" s="5">
        <v>-21.26124008</v>
      </c>
      <c r="AT6" s="5">
        <v>-13.74396647</v>
      </c>
      <c r="AU6" s="5">
        <v>13.56958141</v>
      </c>
      <c r="AV6" s="5">
        <v>18.333918650000001</v>
      </c>
      <c r="AW6" s="5">
        <v>23.098255890000001</v>
      </c>
      <c r="AX6" s="5">
        <v>29.99738052</v>
      </c>
      <c r="AY6" s="5">
        <v>39.595158730000001</v>
      </c>
      <c r="AZ6" s="5">
        <v>49.192936950000004</v>
      </c>
      <c r="BA6" s="5">
        <v>801.39800109999999</v>
      </c>
      <c r="BB6" s="5">
        <v>1000.057947</v>
      </c>
      <c r="BC6" s="5">
        <v>1198.717893</v>
      </c>
      <c r="BD6" s="5">
        <v>645.66769209999995</v>
      </c>
      <c r="BE6" s="5">
        <v>819.36934919999999</v>
      </c>
      <c r="BF6" s="5">
        <v>993.07100639999999</v>
      </c>
      <c r="BG6" s="5">
        <v>615.99175179999997</v>
      </c>
      <c r="BH6" s="5">
        <v>784.33128910000005</v>
      </c>
      <c r="BI6" s="5">
        <v>952.67082630000004</v>
      </c>
      <c r="BJ6" s="5">
        <v>586.59132490000002</v>
      </c>
      <c r="BK6" s="5">
        <v>749.25704770000004</v>
      </c>
      <c r="BL6" s="5">
        <v>911.92277049999996</v>
      </c>
      <c r="BM6" s="5">
        <v>495.37201099999999</v>
      </c>
      <c r="BN6" s="5">
        <v>640.21686790000001</v>
      </c>
      <c r="BO6" s="5">
        <v>785.06172470000001</v>
      </c>
      <c r="BP6" s="5">
        <v>300.55975210000003</v>
      </c>
      <c r="BQ6" s="5">
        <v>413.35994540000002</v>
      </c>
      <c r="BR6" s="5">
        <v>526.16013859999998</v>
      </c>
      <c r="BS6" s="5">
        <v>-1609.5957800000001</v>
      </c>
      <c r="BT6" s="5">
        <v>-1378.052921</v>
      </c>
      <c r="BU6" s="5">
        <v>-1146.5100620000001</v>
      </c>
      <c r="BV6" s="5">
        <v>947.70991930000002</v>
      </c>
      <c r="BW6" s="5">
        <v>1178.6277419999999</v>
      </c>
      <c r="BX6" s="5">
        <v>1409.5455649999999</v>
      </c>
      <c r="BY6" s="5">
        <v>0.17344542700000001</v>
      </c>
      <c r="BZ6" s="5">
        <v>0.343972053</v>
      </c>
      <c r="CA6" s="5">
        <v>0.51449867999999999</v>
      </c>
      <c r="CB6" s="5">
        <v>-1.9423161000000001E-2</v>
      </c>
      <c r="CC6" s="5">
        <v>0.192766188</v>
      </c>
      <c r="CD6" s="5">
        <v>0.40495553699999998</v>
      </c>
      <c r="CE6" s="5">
        <v>-0.101317333</v>
      </c>
      <c r="CF6" s="5">
        <v>8.9369359999999995E-2</v>
      </c>
      <c r="CG6" s="5">
        <v>0.28005605300000003</v>
      </c>
      <c r="CH6" s="5">
        <v>3.6733614499999998</v>
      </c>
      <c r="CI6" s="5">
        <v>14.08999989</v>
      </c>
      <c r="CJ6" s="5">
        <v>24.506638339999999</v>
      </c>
      <c r="CK6" s="5">
        <v>-10.520025329999999</v>
      </c>
      <c r="CL6" s="5">
        <v>-5.7562797620000001</v>
      </c>
      <c r="CM6" s="5">
        <v>-0.99253419200000004</v>
      </c>
      <c r="CN6" s="5">
        <v>-2.7581078250000002</v>
      </c>
      <c r="CO6" s="5">
        <v>1.6790575400000001</v>
      </c>
      <c r="CP6" s="5">
        <v>6.1162229039999998</v>
      </c>
      <c r="CQ6" s="5">
        <v>-2.4031731860000001</v>
      </c>
      <c r="CR6" s="5">
        <v>4.1789087299999998</v>
      </c>
      <c r="CS6" s="5">
        <v>10.76099065</v>
      </c>
      <c r="CT6" s="5">
        <v>0.39781582799999998</v>
      </c>
      <c r="CU6" s="5">
        <v>1.010535714</v>
      </c>
      <c r="CV6" s="5">
        <v>1.6232556</v>
      </c>
      <c r="CW6" s="5">
        <v>-0.33721507299999998</v>
      </c>
      <c r="CX6" s="5">
        <v>-0.22564684600000001</v>
      </c>
      <c r="CY6" s="5">
        <v>-0.11407861900000001</v>
      </c>
      <c r="CZ6" s="5">
        <v>0.53759833899999998</v>
      </c>
      <c r="DA6" s="5">
        <v>3.9457452260000001</v>
      </c>
      <c r="DB6" s="5">
        <v>7.3538921129999997</v>
      </c>
      <c r="DC6" s="5">
        <v>-0.46734349200000003</v>
      </c>
      <c r="DD6" s="5">
        <v>14.377541089999999</v>
      </c>
      <c r="DE6" s="5">
        <v>29.22242567</v>
      </c>
    </row>
    <row r="7" spans="1:109">
      <c r="A7" s="5" t="s">
        <v>0</v>
      </c>
      <c r="B7" s="5">
        <v>5.438373672</v>
      </c>
      <c r="C7" s="5">
        <v>6.8596413710000004</v>
      </c>
      <c r="D7" s="5">
        <v>8.280909071</v>
      </c>
      <c r="E7" s="5">
        <v>5.2255603070000003</v>
      </c>
      <c r="F7" s="5">
        <v>6.4551189879999997</v>
      </c>
      <c r="G7" s="5">
        <v>7.6846776700000001</v>
      </c>
      <c r="H7" s="5">
        <v>4.8897323469999998</v>
      </c>
      <c r="I7" s="5">
        <v>5.9625912750000003</v>
      </c>
      <c r="J7" s="5">
        <v>7.035450204</v>
      </c>
      <c r="K7" s="5">
        <v>4.9733620109999999</v>
      </c>
      <c r="L7" s="5">
        <v>6.3535609800000001</v>
      </c>
      <c r="M7" s="5">
        <v>7.7337599480000003</v>
      </c>
      <c r="N7" s="5">
        <v>5.2871616829999999</v>
      </c>
      <c r="O7" s="5">
        <v>6.667827591</v>
      </c>
      <c r="P7" s="5">
        <v>8.0484934979999991</v>
      </c>
      <c r="Q7" s="5">
        <v>8.7955613659999994</v>
      </c>
      <c r="R7" s="5">
        <v>11.72520579</v>
      </c>
      <c r="S7" s="5">
        <v>14.654850209999999</v>
      </c>
      <c r="T7" s="5">
        <v>5.4577234690000003</v>
      </c>
      <c r="U7" s="5">
        <v>7.4875995050000004</v>
      </c>
      <c r="V7" s="5">
        <v>9.5174755419999997</v>
      </c>
      <c r="W7" s="5">
        <v>58.696105170000003</v>
      </c>
      <c r="X7" s="5">
        <v>68.914336640000002</v>
      </c>
      <c r="Y7" s="5">
        <v>79.132568120000002</v>
      </c>
      <c r="Z7" s="5">
        <v>30.467990489999998</v>
      </c>
      <c r="AA7" s="5">
        <v>43.685629400000003</v>
      </c>
      <c r="AB7" s="5">
        <v>56.903268310000001</v>
      </c>
      <c r="AC7" s="5">
        <v>-70.5253041</v>
      </c>
      <c r="AD7" s="5">
        <v>-60.673966559999997</v>
      </c>
      <c r="AE7" s="5">
        <v>-50.82262901</v>
      </c>
      <c r="AF7" s="5">
        <v>-11.015873839999999</v>
      </c>
      <c r="AG7" s="5">
        <v>-9.7861556739999997</v>
      </c>
      <c r="AH7" s="5">
        <v>-8.5564375120000005</v>
      </c>
      <c r="AI7" s="5">
        <v>21.024950659999998</v>
      </c>
      <c r="AJ7" s="5">
        <v>25.20526271</v>
      </c>
      <c r="AK7" s="5">
        <v>29.385574760000001</v>
      </c>
      <c r="AL7" s="5">
        <v>-38.053790409999998</v>
      </c>
      <c r="AM7" s="5">
        <v>-25.906510480000001</v>
      </c>
      <c r="AN7" s="5">
        <v>-13.759230560000001</v>
      </c>
      <c r="AO7" s="5">
        <v>37.23617788</v>
      </c>
      <c r="AP7" s="5">
        <v>51.111773190000001</v>
      </c>
      <c r="AQ7" s="5">
        <v>64.987368500000002</v>
      </c>
      <c r="AR7" s="5">
        <v>-38.853037819999997</v>
      </c>
      <c r="AS7" s="5">
        <v>-30.700322549999999</v>
      </c>
      <c r="AT7" s="5">
        <v>-22.547607280000001</v>
      </c>
      <c r="AU7" s="5">
        <v>18.469357500000001</v>
      </c>
      <c r="AV7" s="5">
        <v>23.373491210000001</v>
      </c>
      <c r="AW7" s="5">
        <v>28.277624930000002</v>
      </c>
      <c r="AX7" s="5">
        <v>45.21017964</v>
      </c>
      <c r="AY7" s="5">
        <v>54.073813770000001</v>
      </c>
      <c r="AZ7" s="5">
        <v>62.937447890000001</v>
      </c>
      <c r="BA7" s="5">
        <v>1230.861003</v>
      </c>
      <c r="BB7" s="5">
        <v>1426.82835</v>
      </c>
      <c r="BC7" s="5">
        <v>1622.7956979999999</v>
      </c>
      <c r="BD7" s="5">
        <v>1005.714424</v>
      </c>
      <c r="BE7" s="5">
        <v>1183.1301060000001</v>
      </c>
      <c r="BF7" s="5">
        <v>1360.545787</v>
      </c>
      <c r="BG7" s="5">
        <v>962.94940899999995</v>
      </c>
      <c r="BH7" s="5">
        <v>1136.2490399999999</v>
      </c>
      <c r="BI7" s="5">
        <v>1309.5486699999999</v>
      </c>
      <c r="BJ7" s="5">
        <v>920.60467100000005</v>
      </c>
      <c r="BK7" s="5">
        <v>1089.4839899999999</v>
      </c>
      <c r="BL7" s="5">
        <v>1258.363308</v>
      </c>
      <c r="BM7" s="5">
        <v>790.45910219999996</v>
      </c>
      <c r="BN7" s="5">
        <v>946.26789770000005</v>
      </c>
      <c r="BO7" s="5">
        <v>1102.076693</v>
      </c>
      <c r="BP7" s="5">
        <v>514.60168120000003</v>
      </c>
      <c r="BQ7" s="5">
        <v>651.59278159999997</v>
      </c>
      <c r="BR7" s="5">
        <v>788.58388200000002</v>
      </c>
      <c r="BS7" s="5">
        <v>-2027.539687</v>
      </c>
      <c r="BT7" s="5">
        <v>-1793.137105</v>
      </c>
      <c r="BU7" s="5">
        <v>-1558.7345230000001</v>
      </c>
      <c r="BV7" s="5">
        <v>1403.2167919999999</v>
      </c>
      <c r="BW7" s="5">
        <v>1590.8347879999999</v>
      </c>
      <c r="BX7" s="5">
        <v>1778.4527840000001</v>
      </c>
      <c r="BY7" s="5">
        <v>0.15712316500000001</v>
      </c>
      <c r="BZ7" s="5">
        <v>0.454835928</v>
      </c>
      <c r="CA7" s="5">
        <v>0.75254869099999999</v>
      </c>
      <c r="CB7" s="5">
        <v>-7.0122025000000004E-2</v>
      </c>
      <c r="CC7" s="5">
        <v>0.14865455599999999</v>
      </c>
      <c r="CD7" s="5">
        <v>0.36743113799999999</v>
      </c>
      <c r="CE7" s="5">
        <v>-0.178888029</v>
      </c>
      <c r="CF7" s="5">
        <v>6.569737E-3</v>
      </c>
      <c r="CG7" s="5">
        <v>0.19202750299999999</v>
      </c>
      <c r="CH7" s="5">
        <v>-1.761891412</v>
      </c>
      <c r="CI7" s="5">
        <v>14.635765900000001</v>
      </c>
      <c r="CJ7" s="5">
        <v>31.033423209999999</v>
      </c>
      <c r="CK7" s="5">
        <v>-14.14341338</v>
      </c>
      <c r="CL7" s="5">
        <v>-6.8746116629999996</v>
      </c>
      <c r="CM7" s="5">
        <v>0.39419005800000001</v>
      </c>
      <c r="CN7" s="5">
        <v>1.2035499700000001</v>
      </c>
      <c r="CO7" s="5">
        <v>5.4475766060000002</v>
      </c>
      <c r="CP7" s="5">
        <v>9.6916032419999993</v>
      </c>
      <c r="CQ7" s="5">
        <v>-8.5403463580000007</v>
      </c>
      <c r="CR7" s="5">
        <v>1.5492318140000001</v>
      </c>
      <c r="CS7" s="5">
        <v>11.63880999</v>
      </c>
      <c r="CT7" s="5">
        <v>0.172752504</v>
      </c>
      <c r="CU7" s="5">
        <v>1.0957728550000001</v>
      </c>
      <c r="CV7" s="5">
        <v>2.0187932050000001</v>
      </c>
      <c r="CW7" s="5">
        <v>-0.45123972200000001</v>
      </c>
      <c r="CX7" s="5">
        <v>-0.318643697</v>
      </c>
      <c r="CY7" s="5">
        <v>-0.186047672</v>
      </c>
      <c r="CZ7" s="5">
        <v>2.221273192</v>
      </c>
      <c r="DA7" s="5">
        <v>7.2696080639999998</v>
      </c>
      <c r="DB7" s="5">
        <v>12.31794294</v>
      </c>
      <c r="DC7" s="5">
        <v>7.3697310959999998</v>
      </c>
      <c r="DD7" s="5">
        <v>32.173307579999999</v>
      </c>
      <c r="DE7" s="5">
        <v>56.976884060000003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2018-02-22T19:49:11Z</dcterms:modified>
</cp:coreProperties>
</file>