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bookViews>
    <workbookView xWindow="2685" yWindow="1050" windowWidth="20370" windowHeight="11340" activeTab="1"/>
  </bookViews>
  <sheets>
    <sheet name="NOTES" sheetId="2" r:id="rId1"/>
    <sheet name="Data" sheetId="1" r:id="rId2"/>
    <sheet name="Sheet1" sheetId="4" state="hidden" r:id="rId3"/>
    <sheet name="Sheet2" sheetId="5" state="hidden" r:id="rId4"/>
    <sheet name="Sheet4" sheetId="7" state="hidden" r:id="rId5"/>
    <sheet name="Sheet3" sheetId="8" state="hidden" r:id="rId6"/>
    <sheet name="Sheet5" sheetId="9" state="hidden" r:id="rId7"/>
    <sheet name="Sheet6" sheetId="10" state="hidden" r:id="rId8"/>
  </sheets>
  <definedNames>
    <definedName name="_xlnm.Print_Area" localSheetId="1">Data!$A$1:$N$86</definedName>
  </definedNames>
  <calcPr calcId="145621"/>
</workbook>
</file>

<file path=xl/calcChain.xml><?xml version="1.0" encoding="utf-8"?>
<calcChain xmlns="http://schemas.openxmlformats.org/spreadsheetml/2006/main">
  <c r="C27" i="4" l="1"/>
  <c r="D27" i="4"/>
  <c r="B27" i="4"/>
  <c r="C26" i="4"/>
  <c r="D26" i="4"/>
  <c r="B26" i="4"/>
  <c r="D21" i="4"/>
  <c r="E21" i="4"/>
  <c r="E22" i="4"/>
  <c r="D22" i="4"/>
  <c r="C22" i="4"/>
  <c r="B22" i="4"/>
  <c r="C21" i="4"/>
  <c r="B21" i="4"/>
</calcChain>
</file>

<file path=xl/sharedStrings.xml><?xml version="1.0" encoding="utf-8"?>
<sst xmlns="http://schemas.openxmlformats.org/spreadsheetml/2006/main" count="219" uniqueCount="105">
  <si>
    <t>Alberta Culture and Tourism</t>
  </si>
  <si>
    <t xml:space="preserve"> </t>
  </si>
  <si>
    <t>Jan.</t>
  </si>
  <si>
    <t>Feb.</t>
  </si>
  <si>
    <t>Mar.</t>
  </si>
  <si>
    <t>Apr.</t>
  </si>
  <si>
    <t>May</t>
  </si>
  <si>
    <t>June</t>
  </si>
  <si>
    <t>July</t>
  </si>
  <si>
    <t>August</t>
  </si>
  <si>
    <t>Sept.</t>
  </si>
  <si>
    <t>Oct.</t>
  </si>
  <si>
    <t>Nov.</t>
  </si>
  <si>
    <t>Dec.</t>
  </si>
  <si>
    <t>Yr-to-Date</t>
  </si>
  <si>
    <t>Edmonton International Total</t>
  </si>
  <si>
    <t xml:space="preserve">     Per cent change from 2014</t>
  </si>
  <si>
    <t xml:space="preserve">  Domestic</t>
  </si>
  <si>
    <t xml:space="preserve">  Transborder</t>
  </si>
  <si>
    <t xml:space="preserve">  International</t>
  </si>
  <si>
    <t>Calgary International Total</t>
  </si>
  <si>
    <t>Hwy 1 -Sask border w-bound</t>
  </si>
  <si>
    <t>Hwy 1 - Banff Pk Gate (2-way)</t>
  </si>
  <si>
    <t>Hwy 16 - Jasper Pk Gate (2 way)</t>
  </si>
  <si>
    <t>Banff</t>
  </si>
  <si>
    <t>Jasper</t>
  </si>
  <si>
    <t>Waterton Lakes</t>
  </si>
  <si>
    <t>Accommodation and Food Services</t>
  </si>
  <si>
    <t>Edmonton Occupancy Rate</t>
  </si>
  <si>
    <t>Calgary Occupancy Rate</t>
  </si>
  <si>
    <t>Alberta Resorts Occupancy Rate</t>
  </si>
  <si>
    <t>Total Receipts for Alberta</t>
  </si>
  <si>
    <t xml:space="preserve">Visitor Attendance </t>
  </si>
  <si>
    <t>Source: Parks Canada</t>
  </si>
  <si>
    <t>Source: Statistics Canada, Labour Force Survey</t>
  </si>
  <si>
    <t>Source: Statistics Canada, Food Services and Drinking Places</t>
  </si>
  <si>
    <t>Source: Bank of Canada</t>
  </si>
  <si>
    <t>Total Alberta (excl. Resorts)
 Occupancy Rate</t>
  </si>
  <si>
    <t>Revenue per available room</t>
  </si>
  <si>
    <t>Cushing, OK Spot Price (US Dollar per Barrel)</t>
  </si>
  <si>
    <t>Source: Cushing, OK WTI Spot Price FOB</t>
  </si>
  <si>
    <t>Canadian Dollar/ Euro</t>
  </si>
  <si>
    <t>Average Daily Room Rate</t>
  </si>
  <si>
    <t>Point change from 2014</t>
  </si>
  <si>
    <t>Revenue per available room is calculated using the occupancy rate and average daily room rate.</t>
  </si>
  <si>
    <t>Canadian Dollar/ Great British Pounds</t>
  </si>
  <si>
    <t>Canadian Dollar/U.S. Dollar (noon)</t>
  </si>
  <si>
    <t>Other Alberta includes Lethbridge, Red Deer, and other Alberta communities</t>
  </si>
  <si>
    <r>
      <t xml:space="preserve">Air Passengers 2015 (000's of arrivals and departures) </t>
    </r>
    <r>
      <rPr>
        <b/>
        <vertAlign val="superscript"/>
        <sz val="8"/>
        <color theme="0"/>
        <rFont val="Arial"/>
        <family val="2"/>
      </rPr>
      <t>1</t>
    </r>
  </si>
  <si>
    <r>
      <t>3. National Park Attendance</t>
    </r>
    <r>
      <rPr>
        <sz val="10"/>
        <rFont val="Arial"/>
        <family val="2"/>
      </rPr>
      <t xml:space="preserve"> - Attendance is reported as the number of visits to National Parks in Alberta.  Data are preliminary unless otherwise noted.</t>
    </r>
  </si>
  <si>
    <r>
      <t>4. Employment Food and Accommodation Sector</t>
    </r>
    <r>
      <rPr>
        <sz val="10"/>
        <rFont val="Arial"/>
        <family val="2"/>
      </rPr>
      <t xml:space="preserve"> - The employment figure represents all persons who worked for pay or profit or unpaid work in the food services and accommodation sector, including businesses or other ventures owned or operated by a related family member(s) during the reference period of the survey. The year-to-date total is an average for the year. </t>
    </r>
  </si>
  <si>
    <r>
      <t>5. Accommodation Indices</t>
    </r>
    <r>
      <rPr>
        <sz val="10"/>
        <rFont val="Arial"/>
        <family val="2"/>
      </rPr>
      <t xml:space="preserve"> - Occupancy rates and average daily room rates are based on monthly averages of all reporting hotels, motels and motor hotels in each designated region.  Alberta Resorts includes the resort communities of Banff, Lake Louise, Kananaskis, Canmore and Jasper.</t>
    </r>
  </si>
  <si>
    <r>
      <t>6. Food Services and Drinking Places -</t>
    </r>
    <r>
      <rPr>
        <sz val="10"/>
        <rFont val="Arial"/>
        <family val="2"/>
      </rPr>
      <t xml:space="preserve"> The monthly survey of Food Services and Drinking Places provides estimates of the value of sales and the number of locations of restaurants, caterers, and drinking places by province and by industry at the North American Industry Classification System (NAICS) four-digit level. Includes total receipts from restaurants, caterers and taverns for chain and independent establishments. The target population is the 3 digit NAICS level of 722, which includes: Full-service restaurants, limited service eating places, special food places and drinking places.  The year-to-date total is an average for the year.</t>
    </r>
  </si>
  <si>
    <r>
      <t xml:space="preserve">9. Western Texas Intermediate - </t>
    </r>
    <r>
      <rPr>
        <sz val="10"/>
        <color theme="1"/>
        <rFont val="Arial"/>
        <family val="2"/>
      </rPr>
      <t>This is the average monthly oil price</t>
    </r>
  </si>
  <si>
    <t>Other Alberta* Occupancy Rate</t>
  </si>
  <si>
    <t>edmonton</t>
  </si>
  <si>
    <t>calgary</t>
  </si>
  <si>
    <t>domestic</t>
  </si>
  <si>
    <t>transborder</t>
  </si>
  <si>
    <t>international</t>
  </si>
  <si>
    <t>total</t>
  </si>
  <si>
    <t xml:space="preserve">Note : New monthly figures are shown in bold type. Revisions will be bolded. </t>
  </si>
  <si>
    <t>.</t>
  </si>
  <si>
    <t>Calgary International Airport</t>
  </si>
  <si>
    <t>Edmonton International Airport</t>
  </si>
  <si>
    <t xml:space="preserve">Air passengers </t>
  </si>
  <si>
    <t>January</t>
  </si>
  <si>
    <t>February</t>
  </si>
  <si>
    <t>March</t>
  </si>
  <si>
    <t>April</t>
  </si>
  <si>
    <t xml:space="preserve">Hwy 16 - Blackfoot w-bound           </t>
  </si>
  <si>
    <r>
      <t xml:space="preserve">2. Highway Traffic: </t>
    </r>
    <r>
      <rPr>
        <sz val="10"/>
        <rFont val="Arial"/>
        <family val="2"/>
      </rPr>
      <t>These data are monthly totals. The monthly average daily traffic (average number of vehicles per day) is calculated by dividing the monthly total by the number of days in the month passing the counter locations and in the direction indicated for a particular month. Automatic Traffic Recorders counts all vehicles by direction. Year-to-date is a cumulative total for all vehicles</t>
    </r>
    <r>
      <rPr>
        <b/>
        <sz val="10"/>
        <rFont val="Arial"/>
        <family val="2"/>
      </rPr>
      <t xml:space="preserve">. </t>
    </r>
    <r>
      <rPr>
        <sz val="10"/>
        <rFont val="Arial"/>
        <family val="2"/>
      </rPr>
      <t xml:space="preserve"> </t>
    </r>
  </si>
  <si>
    <t>Source: Alberta Transportation's Automatic Traffic Recorders (ATR). http://www.transportation.alberta.ca/3459.htm</t>
  </si>
  <si>
    <t>Fort Mcmurry International Total</t>
  </si>
  <si>
    <t>Fort McMurray International Total</t>
  </si>
  <si>
    <t xml:space="preserve">Banff National Park and Jasper National Park reflect independent travellers only, and do not include people travelling as part of a tour group.  The tour group data, however, are included in the annual edition of the Monthly Market Monitor.     </t>
  </si>
  <si>
    <t>Source: Edmonton International Airport, Calgary International Airport and Fort McMurray International Airport Websites</t>
  </si>
  <si>
    <t>Source: Government of Alberta. http://majorprojects.alberta.ca/</t>
  </si>
  <si>
    <t>Total Value of Hotel Projects Inventory</t>
  </si>
  <si>
    <r>
      <t>1. Air Passengers</t>
    </r>
    <r>
      <rPr>
        <sz val="10"/>
        <rFont val="Arial"/>
        <family val="2"/>
      </rPr>
      <t xml:space="preserve"> - Numbers are preliminary estimates of air passenger arrivals and departures at the Edmonton International and Calgary International Airports. From September 2015, total domestic passengers at Fort McMurray International Airport has been added.</t>
    </r>
  </si>
  <si>
    <t>*Other Alberta includes Lethbridge, Red Deer, and other Alberta communities.</t>
  </si>
  <si>
    <t xml:space="preserve">     Per cent change from 2015</t>
  </si>
  <si>
    <r>
      <t>Exchange Rates 2016</t>
    </r>
    <r>
      <rPr>
        <b/>
        <vertAlign val="superscript"/>
        <sz val="8"/>
        <color theme="0"/>
        <rFont val="Arial"/>
        <family val="2"/>
      </rPr>
      <t xml:space="preserve"> 8</t>
    </r>
  </si>
  <si>
    <r>
      <t>Oil Price: Western Texas Intermediate (WTI) 2016</t>
    </r>
    <r>
      <rPr>
        <b/>
        <vertAlign val="superscript"/>
        <sz val="8"/>
        <color theme="0"/>
        <rFont val="Arial"/>
        <family val="2"/>
      </rPr>
      <t>9</t>
    </r>
  </si>
  <si>
    <r>
      <t xml:space="preserve">Historic Sites and Museums 2016 (000's of visitors) </t>
    </r>
    <r>
      <rPr>
        <b/>
        <vertAlign val="superscript"/>
        <sz val="8"/>
        <color theme="0"/>
        <rFont val="Arial"/>
        <family val="2"/>
      </rPr>
      <t>7</t>
    </r>
  </si>
  <si>
    <t>**Please note that the Royal Alberta Museum closed on December 6, 2015. See Notes section for details.</t>
  </si>
  <si>
    <r>
      <t>7. Historic Sites and Museums</t>
    </r>
    <r>
      <rPr>
        <sz val="10"/>
        <color theme="1"/>
        <rFont val="Arial"/>
        <family val="2"/>
      </rPr>
      <t xml:space="preserve"> - Visitor attendance figures are monthly totals based on fifteen historic sites, the Royal Alberta Museum, the Royal Tyrrell Museum of Paleontology, and the Tyrrell Field Station. **The Royal Alberta Museum closed on December 6, 2015. As a result Royal Alberta Museum visitation numbers were removed from the visitor attendance numbers starting January 2016, in order to make comparison with previous years and growth rate calculations possible. The Tyrrell Field Station closed on weekends and holidays starting October 17th.</t>
    </r>
  </si>
  <si>
    <r>
      <t>10. Major hotel projects in Alberta -</t>
    </r>
    <r>
      <rPr>
        <sz val="10"/>
        <rFont val="Arial"/>
        <family val="2"/>
      </rPr>
      <t>This is the inventory of hotel projects in Alberta, including new hotels and renovations valued at $5 million or greater. It is not a complete list of hotel projects. The project stages included in the reported number are: announced, under construction and completed. If the project is completed, it will be removed from the inventory after 30 days from completion. More information on other tourism and recreation projects is available on the website provided below.</t>
    </r>
  </si>
  <si>
    <t>Sources:  Edmonton International Airport, Calgary International Airport, Fort McMurray International Airport, Alberta Transportation, Parks Canada, Statistics Canada.</t>
  </si>
  <si>
    <t>Source: CBRE Limited, with reproduction and use of information subject to CBRE Disclaimer and Restrictions as detailed at www.cbre.ca</t>
  </si>
  <si>
    <t>Sources:   CBRE Limited, Statistics Canada, Alberta Culture, Bank of Canada, WTI, Government of Alberta.</t>
  </si>
  <si>
    <t>2015/16 Alberta Tourism Market Monitor</t>
  </si>
  <si>
    <r>
      <rPr>
        <b/>
        <sz val="11"/>
        <color theme="1"/>
        <rFont val="Arial"/>
        <family val="2"/>
      </rPr>
      <t>8.</t>
    </r>
    <r>
      <rPr>
        <sz val="11"/>
        <color theme="1"/>
        <rFont val="Arial"/>
        <family val="2"/>
      </rPr>
      <t xml:space="preserve"> </t>
    </r>
    <r>
      <rPr>
        <b/>
        <sz val="10"/>
        <rFont val="Arial"/>
        <family val="2"/>
      </rPr>
      <t xml:space="preserve">Exchange Rate </t>
    </r>
    <r>
      <rPr>
        <sz val="10"/>
        <rFont val="Arial"/>
        <family val="2"/>
      </rPr>
      <t>- this is the average monthly exchange rate.</t>
    </r>
  </si>
  <si>
    <r>
      <t xml:space="preserve">Air Passengers 2016 (000's of arrivals and departures) </t>
    </r>
    <r>
      <rPr>
        <b/>
        <vertAlign val="superscript"/>
        <sz val="8"/>
        <color theme="0"/>
        <rFont val="Arial"/>
        <family val="2"/>
      </rPr>
      <t>1</t>
    </r>
  </si>
  <si>
    <r>
      <t xml:space="preserve">Highway Count 2016 (000's of vehicles) </t>
    </r>
    <r>
      <rPr>
        <b/>
        <vertAlign val="superscript"/>
        <sz val="8"/>
        <color theme="0"/>
        <rFont val="Arial"/>
        <family val="2"/>
      </rPr>
      <t>2</t>
    </r>
  </si>
  <si>
    <r>
      <t xml:space="preserve">National Park Attendance (000’s of visitors) 2016 </t>
    </r>
    <r>
      <rPr>
        <b/>
        <vertAlign val="superscript"/>
        <sz val="8"/>
        <color theme="0"/>
        <rFont val="Arial"/>
        <family val="2"/>
      </rPr>
      <t>3</t>
    </r>
    <r>
      <rPr>
        <b/>
        <sz val="8"/>
        <color theme="0"/>
        <rFont val="Arial"/>
        <family val="2"/>
      </rPr>
      <t xml:space="preserve"> Does not include Group Tours</t>
    </r>
  </si>
  <si>
    <r>
      <t>Employment (000’s of persons) 2016 Seasonally Adjusted</t>
    </r>
    <r>
      <rPr>
        <b/>
        <vertAlign val="superscript"/>
        <sz val="8"/>
        <color theme="0"/>
        <rFont val="Arial"/>
        <family val="2"/>
      </rPr>
      <t xml:space="preserve"> 4</t>
    </r>
  </si>
  <si>
    <t xml:space="preserve">Edmonton Occupancy Rate </t>
  </si>
  <si>
    <t>Point change from 2015</t>
  </si>
  <si>
    <t xml:space="preserve">Average Daily Room Rate </t>
  </si>
  <si>
    <t>Variance from 2015</t>
  </si>
  <si>
    <t xml:space="preserve">Revenue per available room </t>
  </si>
  <si>
    <r>
      <t>Accommodation Indices 2016</t>
    </r>
    <r>
      <rPr>
        <b/>
        <vertAlign val="superscript"/>
        <sz val="8"/>
        <color theme="0"/>
        <rFont val="Arial"/>
        <family val="2"/>
      </rPr>
      <t xml:space="preserve"> 5</t>
    </r>
  </si>
  <si>
    <r>
      <t>Hotel Projects Valued $5 million or Greater 2016 ($ Millions)</t>
    </r>
    <r>
      <rPr>
        <b/>
        <vertAlign val="superscript"/>
        <sz val="8"/>
        <color theme="0"/>
        <rFont val="Arial"/>
        <family val="2"/>
      </rPr>
      <t>10</t>
    </r>
  </si>
  <si>
    <r>
      <t xml:space="preserve">Food Services and Drinking Places 2016 ($ Millions) unadjusted </t>
    </r>
    <r>
      <rPr>
        <b/>
        <sz val="8"/>
        <color theme="0"/>
        <rFont val="Calibri"/>
        <family val="2"/>
      </rPr>
      <t>⁶</t>
    </r>
  </si>
</sst>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5" formatCode="&quot;$&quot;#,##0_);\(&quot;$&quot;#,##0\)"/>
    <numFmt numFmtId="6" formatCode="&quot;$&quot;#,##0_);[Red]\(&quot;$&quot;#,##0\)"/>
    <numFmt numFmtId="8" formatCode="&quot;$&quot;#,##0.00_);[Red]\(&quot;$&quot;#,##0.00\)"/>
    <numFmt numFmtId="44" formatCode="_(&quot;$&quot;* #,##0.00_);_(&quot;$&quot;* \(#,##0.00\);_(&quot;$&quot;* &quot;-&quot;??_);_(@_)"/>
    <numFmt numFmtId="43" formatCode="_(* #,##0.00_);_(* \(#,##0.00\);_(* &quot;-&quot;??_);_(@_)"/>
    <numFmt numFmtId="164" formatCode="_(* #,##0.0_);_(* \(#,##0.0\);_(* &quot;-&quot;??_);_(@_)"/>
    <numFmt numFmtId="165" formatCode="0.0%"/>
    <numFmt numFmtId="166" formatCode="_(* #,##0.000_);_(* \(#,##0.000\);_(* &quot;-&quot;??_);_(@_)"/>
    <numFmt numFmtId="167" formatCode="0.0"/>
    <numFmt numFmtId="168" formatCode="_(* #,##0_);_(* \(#,##0\);_(* &quot;-&quot;??_);_(@_)"/>
    <numFmt numFmtId="169" formatCode="&quot;$&quot;#,##0.0_);[Red]\(&quot;$&quot;#,##0.0\)"/>
    <numFmt numFmtId="170" formatCode="_(* #,##0.0_);_(* \(#,##0.0\);_(* &quot;-&quot;?_);_(@_)"/>
    <numFmt numFmtId="171" formatCode="0.0000%"/>
  </numFmts>
  <fonts count="24" x14ac:knownFonts="1">
    <font>
      <sz val="11"/>
      <color theme="1"/>
      <name val="Arial"/>
      <family val="2"/>
      <scheme val="minor"/>
    </font>
    <font>
      <sz val="11"/>
      <color theme="1"/>
      <name val="Arial"/>
      <family val="2"/>
      <scheme val="minor"/>
    </font>
    <font>
      <sz val="11"/>
      <color rgb="FFFF0000"/>
      <name val="Arial"/>
      <family val="2"/>
      <scheme val="minor"/>
    </font>
    <font>
      <b/>
      <sz val="8"/>
      <name val="Arial"/>
      <family val="2"/>
    </font>
    <font>
      <sz val="8"/>
      <name val="Arial"/>
      <family val="2"/>
    </font>
    <font>
      <b/>
      <sz val="10"/>
      <name val="Times New Roman"/>
      <family val="1"/>
    </font>
    <font>
      <sz val="10"/>
      <name val="Times New Roman"/>
      <family val="1"/>
    </font>
    <font>
      <b/>
      <sz val="10"/>
      <name val="Arial"/>
      <family val="2"/>
    </font>
    <font>
      <sz val="10"/>
      <name val="Arial"/>
      <family val="2"/>
    </font>
    <font>
      <b/>
      <sz val="8"/>
      <color theme="1"/>
      <name val="Arial"/>
      <family val="2"/>
    </font>
    <font>
      <b/>
      <sz val="11"/>
      <name val="Arial"/>
      <family val="2"/>
    </font>
    <font>
      <sz val="11"/>
      <color theme="1"/>
      <name val="Arial"/>
      <family val="2"/>
    </font>
    <font>
      <b/>
      <sz val="12"/>
      <color theme="0"/>
      <name val="Arial"/>
      <family val="2"/>
    </font>
    <font>
      <sz val="12"/>
      <color theme="0"/>
      <name val="Arial"/>
      <family val="2"/>
    </font>
    <font>
      <b/>
      <sz val="8"/>
      <color theme="0"/>
      <name val="Arial"/>
      <family val="2"/>
    </font>
    <font>
      <b/>
      <vertAlign val="superscript"/>
      <sz val="8"/>
      <color theme="0"/>
      <name val="Arial"/>
      <family val="2"/>
    </font>
    <font>
      <sz val="8"/>
      <color theme="0"/>
      <name val="Arial"/>
      <family val="2"/>
    </font>
    <font>
      <sz val="10"/>
      <color theme="1"/>
      <name val="Arial"/>
      <family val="2"/>
    </font>
    <font>
      <sz val="10"/>
      <name val="Arial"/>
      <family val="2"/>
    </font>
    <font>
      <sz val="8"/>
      <color theme="1"/>
      <name val="Arial"/>
      <family val="2"/>
    </font>
    <font>
      <b/>
      <sz val="10"/>
      <color theme="1"/>
      <name val="Arial"/>
      <family val="2"/>
    </font>
    <font>
      <b/>
      <sz val="11"/>
      <color theme="1"/>
      <name val="Arial"/>
      <family val="2"/>
    </font>
    <font>
      <sz val="8"/>
      <color theme="1"/>
      <name val="Arial"/>
      <family val="2"/>
      <scheme val="minor"/>
    </font>
    <font>
      <b/>
      <sz val="8"/>
      <color theme="0"/>
      <name val="Calibri"/>
      <family val="2"/>
    </font>
  </fonts>
  <fills count="5">
    <fill>
      <patternFill patternType="none"/>
    </fill>
    <fill>
      <patternFill patternType="gray125"/>
    </fill>
    <fill>
      <patternFill patternType="solid">
        <fgColor rgb="FF6E3319"/>
        <bgColor indexed="64"/>
      </patternFill>
    </fill>
    <fill>
      <patternFill patternType="solid">
        <fgColor rgb="FFC05017"/>
        <bgColor indexed="64"/>
      </patternFill>
    </fill>
    <fill>
      <patternFill patternType="solid">
        <fgColor rgb="FFFDCA9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9">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8" fillId="0" borderId="0" applyBorder="0"/>
    <xf numFmtId="43"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0" fontId="8" fillId="0" borderId="0"/>
    <xf numFmtId="9" fontId="8" fillId="0" borderId="0" applyFont="0" applyFill="0" applyBorder="0" applyAlignment="0" applyProtection="0"/>
    <xf numFmtId="0" fontId="18" fillId="0" borderId="0" applyBorder="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3" fontId="8" fillId="0" borderId="0" applyFont="0" applyFill="0" applyBorder="0" applyAlignment="0" applyProtection="0"/>
    <xf numFmtId="0" fontId="8" fillId="0" borderId="0"/>
    <xf numFmtId="0" fontId="8" fillId="0" borderId="0" applyBorder="0"/>
    <xf numFmtId="0" fontId="8" fillId="0" borderId="0" applyBorder="0"/>
  </cellStyleXfs>
  <cellXfs count="155">
    <xf numFmtId="0" fontId="0" fillId="0" borderId="0" xfId="0"/>
    <xf numFmtId="164" fontId="4" fillId="0" borderId="7" xfId="1" applyNumberFormat="1" applyFont="1" applyBorder="1" applyAlignment="1">
      <alignment horizontal="right"/>
    </xf>
    <xf numFmtId="165" fontId="4" fillId="0" borderId="7" xfId="0" applyNumberFormat="1" applyFont="1" applyBorder="1" applyAlignment="1">
      <alignment horizontal="right"/>
    </xf>
    <xf numFmtId="165" fontId="4" fillId="0" borderId="7" xfId="0" applyNumberFormat="1" applyFont="1" applyFill="1" applyBorder="1" applyAlignment="1">
      <alignment horizontal="right"/>
    </xf>
    <xf numFmtId="165" fontId="4" fillId="0" borderId="7" xfId="0" applyNumberFormat="1" applyFont="1" applyFill="1" applyBorder="1"/>
    <xf numFmtId="165" fontId="4" fillId="0" borderId="7" xfId="0" applyNumberFormat="1" applyFont="1" applyBorder="1"/>
    <xf numFmtId="165" fontId="3" fillId="0" borderId="7" xfId="0" applyNumberFormat="1" applyFont="1" applyBorder="1"/>
    <xf numFmtId="166" fontId="4" fillId="0" borderId="7" xfId="1" applyNumberFormat="1" applyFont="1" applyBorder="1" applyAlignment="1">
      <alignment horizontal="right"/>
    </xf>
    <xf numFmtId="166" fontId="4" fillId="0" borderId="7" xfId="1" applyNumberFormat="1" applyFont="1" applyFill="1" applyBorder="1" applyAlignment="1">
      <alignment horizontal="right"/>
    </xf>
    <xf numFmtId="166" fontId="3" fillId="0" borderId="7" xfId="1" applyNumberFormat="1" applyFont="1" applyBorder="1" applyAlignment="1">
      <alignment horizontal="right"/>
    </xf>
    <xf numFmtId="0" fontId="4" fillId="0" borderId="7" xfId="0" applyFont="1" applyFill="1" applyBorder="1" applyAlignment="1">
      <alignment horizontal="right"/>
    </xf>
    <xf numFmtId="0" fontId="4" fillId="0" borderId="7" xfId="0" applyFont="1" applyBorder="1" applyAlignment="1">
      <alignment horizontal="right"/>
    </xf>
    <xf numFmtId="165" fontId="4" fillId="0" borderId="7" xfId="3" applyNumberFormat="1" applyFont="1" applyBorder="1"/>
    <xf numFmtId="0" fontId="4" fillId="0" borderId="7" xfId="0" applyNumberFormat="1" applyFont="1" applyBorder="1" applyAlignment="1">
      <alignment horizontal="right"/>
    </xf>
    <xf numFmtId="167" fontId="4" fillId="0" borderId="7" xfId="0" applyNumberFormat="1" applyFont="1" applyBorder="1" applyAlignment="1">
      <alignment horizontal="right"/>
    </xf>
    <xf numFmtId="0" fontId="3" fillId="0" borderId="7" xfId="0" applyNumberFormat="1" applyFont="1" applyFill="1" applyBorder="1" applyAlignment="1">
      <alignment horizontal="right"/>
    </xf>
    <xf numFmtId="165" fontId="3" fillId="0" borderId="7" xfId="0" applyNumberFormat="1" applyFont="1" applyFill="1" applyBorder="1"/>
    <xf numFmtId="0" fontId="4" fillId="0" borderId="7" xfId="1" applyNumberFormat="1" applyFont="1" applyFill="1" applyBorder="1" applyAlignment="1">
      <alignment horizontal="right"/>
    </xf>
    <xf numFmtId="165" fontId="3" fillId="0" borderId="7" xfId="0" applyNumberFormat="1" applyFont="1" applyFill="1" applyBorder="1" applyAlignment="1">
      <alignment horizontal="right"/>
    </xf>
    <xf numFmtId="165" fontId="4" fillId="0" borderId="11" xfId="0" applyNumberFormat="1" applyFont="1" applyFill="1" applyBorder="1" applyAlignment="1">
      <alignment horizontal="right"/>
    </xf>
    <xf numFmtId="0" fontId="4" fillId="0" borderId="11" xfId="0" applyFont="1" applyFill="1" applyBorder="1" applyAlignment="1">
      <alignment horizontal="right"/>
    </xf>
    <xf numFmtId="167" fontId="4" fillId="0" borderId="11" xfId="0" applyNumberFormat="1" applyFont="1" applyFill="1" applyBorder="1" applyAlignment="1">
      <alignment horizontal="right"/>
    </xf>
    <xf numFmtId="8" fontId="4" fillId="0" borderId="11" xfId="0" applyNumberFormat="1" applyFont="1" applyFill="1" applyBorder="1" applyAlignment="1">
      <alignment horizontal="right"/>
    </xf>
    <xf numFmtId="167" fontId="3" fillId="0" borderId="7" xfId="0" applyNumberFormat="1" applyFont="1" applyFill="1" applyBorder="1" applyAlignment="1">
      <alignment horizontal="right"/>
    </xf>
    <xf numFmtId="0" fontId="0" fillId="0" borderId="0" xfId="0" applyBorder="1"/>
    <xf numFmtId="0" fontId="6" fillId="0" borderId="0" xfId="0" applyFont="1" applyAlignment="1"/>
    <xf numFmtId="0" fontId="6" fillId="0" borderId="0" xfId="0" applyFont="1" applyAlignment="1">
      <alignment horizontal="left"/>
    </xf>
    <xf numFmtId="0" fontId="0" fillId="0" borderId="0" xfId="0" applyAlignment="1">
      <alignment wrapText="1"/>
    </xf>
    <xf numFmtId="0" fontId="7" fillId="0" borderId="0" xfId="0" applyFont="1" applyBorder="1"/>
    <xf numFmtId="0" fontId="7" fillId="0" borderId="0" xfId="0" applyFont="1"/>
    <xf numFmtId="0" fontId="5" fillId="0" borderId="0" xfId="0" applyFont="1" applyAlignment="1"/>
    <xf numFmtId="0" fontId="0" fillId="0" borderId="0" xfId="0" applyBorder="1" applyAlignment="1"/>
    <xf numFmtId="0" fontId="0" fillId="0" borderId="0" xfId="0" applyAlignment="1"/>
    <xf numFmtId="0" fontId="2" fillId="0" borderId="0" xfId="0" applyFont="1"/>
    <xf numFmtId="165" fontId="0" fillId="0" borderId="0" xfId="3" applyNumberFormat="1" applyFont="1"/>
    <xf numFmtId="8" fontId="3" fillId="0" borderId="11" xfId="4" applyNumberFormat="1" applyFont="1" applyFill="1" applyBorder="1" applyAlignment="1">
      <alignment horizontal="right"/>
    </xf>
    <xf numFmtId="165" fontId="3" fillId="0" borderId="7" xfId="4" applyNumberFormat="1" applyFont="1" applyBorder="1"/>
    <xf numFmtId="164" fontId="3" fillId="0" borderId="7" xfId="5" applyNumberFormat="1" applyFont="1" applyBorder="1" applyAlignment="1">
      <alignment horizontal="right"/>
    </xf>
    <xf numFmtId="165" fontId="3" fillId="0" borderId="7" xfId="4" applyNumberFormat="1" applyFont="1" applyBorder="1" applyAlignment="1">
      <alignment horizontal="right"/>
    </xf>
    <xf numFmtId="167" fontId="3" fillId="0" borderId="7" xfId="6" applyNumberFormat="1" applyFont="1" applyFill="1" applyBorder="1" applyAlignment="1">
      <alignment horizontal="right"/>
    </xf>
    <xf numFmtId="0" fontId="3" fillId="0" borderId="0" xfId="0" applyFont="1" applyBorder="1" applyAlignment="1">
      <alignment wrapText="1"/>
    </xf>
    <xf numFmtId="165" fontId="3" fillId="0" borderId="7" xfId="4" applyNumberFormat="1" applyFont="1" applyFill="1" applyBorder="1" applyAlignment="1">
      <alignment horizontal="right"/>
    </xf>
    <xf numFmtId="0" fontId="10" fillId="0" borderId="0" xfId="0" applyFont="1" applyBorder="1" applyAlignment="1">
      <alignment horizontal="left"/>
    </xf>
    <xf numFmtId="0" fontId="11" fillId="0" borderId="0" xfId="0" applyFont="1"/>
    <xf numFmtId="0" fontId="14" fillId="3" borderId="9" xfId="0" applyFont="1" applyFill="1" applyBorder="1" applyAlignment="1">
      <alignment horizontal="left"/>
    </xf>
    <xf numFmtId="0" fontId="14" fillId="3" borderId="10" xfId="0" applyFont="1" applyFill="1" applyBorder="1" applyAlignment="1">
      <alignment horizontal="left"/>
    </xf>
    <xf numFmtId="0" fontId="3" fillId="4" borderId="7" xfId="0" applyFont="1" applyFill="1" applyBorder="1" applyAlignment="1">
      <alignment horizontal="center"/>
    </xf>
    <xf numFmtId="0" fontId="4" fillId="4" borderId="7" xfId="0" applyFont="1" applyFill="1" applyBorder="1"/>
    <xf numFmtId="0" fontId="4" fillId="4" borderId="7" xfId="0" applyFont="1" applyFill="1" applyBorder="1" applyAlignment="1">
      <alignment horizontal="center" vertical="center"/>
    </xf>
    <xf numFmtId="0" fontId="4" fillId="4" borderId="7" xfId="0" applyFont="1" applyFill="1" applyBorder="1" applyAlignment="1">
      <alignment horizontal="center"/>
    </xf>
    <xf numFmtId="44" fontId="4" fillId="4" borderId="7" xfId="2" applyFont="1" applyFill="1" applyBorder="1" applyAlignment="1">
      <alignment horizontal="center" vertical="center"/>
    </xf>
    <xf numFmtId="0" fontId="4" fillId="4" borderId="7" xfId="0" applyFont="1" applyFill="1" applyBorder="1" applyAlignment="1">
      <alignment vertical="center"/>
    </xf>
    <xf numFmtId="0" fontId="14" fillId="3" borderId="8" xfId="0" applyFont="1" applyFill="1" applyBorder="1" applyAlignment="1"/>
    <xf numFmtId="0" fontId="14" fillId="3" borderId="9" xfId="0" applyFont="1" applyFill="1" applyBorder="1" applyAlignment="1"/>
    <xf numFmtId="0" fontId="16" fillId="3" borderId="10" xfId="0" applyFont="1" applyFill="1" applyBorder="1" applyAlignment="1"/>
    <xf numFmtId="0" fontId="14" fillId="3" borderId="10" xfId="0" applyFont="1" applyFill="1" applyBorder="1" applyAlignment="1"/>
    <xf numFmtId="0" fontId="11" fillId="0" borderId="0" xfId="0" applyFont="1" applyAlignment="1"/>
    <xf numFmtId="0" fontId="7" fillId="0" borderId="0" xfId="0" applyFont="1" applyAlignment="1"/>
    <xf numFmtId="0" fontId="11" fillId="0" borderId="0" xfId="0" applyFont="1" applyBorder="1"/>
    <xf numFmtId="0" fontId="8" fillId="0" borderId="0" xfId="0" applyFont="1"/>
    <xf numFmtId="0" fontId="8" fillId="0" borderId="0" xfId="0" applyFont="1" applyAlignment="1"/>
    <xf numFmtId="0" fontId="11" fillId="0" borderId="0" xfId="0" applyFont="1" applyAlignment="1">
      <alignment wrapText="1"/>
    </xf>
    <xf numFmtId="0" fontId="11" fillId="0" borderId="0" xfId="0" applyFont="1" applyBorder="1" applyAlignment="1"/>
    <xf numFmtId="165" fontId="4" fillId="0" borderId="11" xfId="3" applyNumberFormat="1" applyFont="1" applyFill="1" applyBorder="1" applyAlignment="1">
      <alignment horizontal="right"/>
    </xf>
    <xf numFmtId="43" fontId="4" fillId="0" borderId="7" xfId="1" applyFont="1" applyBorder="1" applyAlignment="1">
      <alignment horizontal="right"/>
    </xf>
    <xf numFmtId="43" fontId="3" fillId="0" borderId="7" xfId="1" applyFont="1" applyBorder="1" applyAlignment="1">
      <alignment horizontal="right"/>
    </xf>
    <xf numFmtId="164" fontId="3" fillId="0" borderId="7" xfId="1" applyNumberFormat="1" applyFont="1" applyFill="1" applyBorder="1" applyAlignment="1">
      <alignment horizontal="right"/>
    </xf>
    <xf numFmtId="168" fontId="3" fillId="0" borderId="7" xfId="1" applyNumberFormat="1" applyFont="1" applyBorder="1" applyAlignment="1">
      <alignment horizontal="right"/>
    </xf>
    <xf numFmtId="0" fontId="4" fillId="0" borderId="0" xfId="0" applyFont="1" applyFill="1" applyBorder="1"/>
    <xf numFmtId="164" fontId="3" fillId="0" borderId="7" xfId="1" applyNumberFormat="1" applyFont="1" applyBorder="1" applyAlignment="1">
      <alignment horizontal="right"/>
    </xf>
    <xf numFmtId="165" fontId="3" fillId="0" borderId="7" xfId="0" applyNumberFormat="1" applyFont="1" applyBorder="1" applyAlignment="1">
      <alignment horizontal="right"/>
    </xf>
    <xf numFmtId="0" fontId="3" fillId="0" borderId="7" xfId="0" applyFont="1" applyBorder="1" applyAlignment="1">
      <alignment horizontal="right"/>
    </xf>
    <xf numFmtId="0" fontId="4" fillId="4" borderId="7" xfId="0" applyFont="1" applyFill="1" applyBorder="1" applyAlignment="1"/>
    <xf numFmtId="0" fontId="4" fillId="4" borderId="0" xfId="0" applyFont="1" applyFill="1" applyBorder="1"/>
    <xf numFmtId="164" fontId="0" fillId="0" borderId="0" xfId="0" applyNumberFormat="1"/>
    <xf numFmtId="43" fontId="0" fillId="0" borderId="0" xfId="0" applyNumberFormat="1"/>
    <xf numFmtId="0" fontId="4" fillId="0" borderId="11" xfId="11" applyFont="1" applyFill="1" applyBorder="1" applyAlignment="1">
      <alignment horizontal="right"/>
    </xf>
    <xf numFmtId="167" fontId="4" fillId="0" borderId="11" xfId="11" applyNumberFormat="1" applyFont="1" applyFill="1" applyBorder="1" applyAlignment="1">
      <alignment horizontal="right"/>
    </xf>
    <xf numFmtId="0" fontId="4" fillId="0" borderId="11" xfId="1" applyNumberFormat="1" applyFont="1" applyFill="1" applyBorder="1" applyAlignment="1">
      <alignment horizontal="right"/>
    </xf>
    <xf numFmtId="0" fontId="4" fillId="0" borderId="7" xfId="0" applyNumberFormat="1" applyFont="1" applyFill="1" applyBorder="1" applyAlignment="1">
      <alignment horizontal="right"/>
    </xf>
    <xf numFmtId="164" fontId="4" fillId="0" borderId="7" xfId="1" applyNumberFormat="1" applyFont="1" applyFill="1" applyBorder="1" applyAlignment="1">
      <alignment horizontal="right"/>
    </xf>
    <xf numFmtId="0" fontId="16" fillId="3" borderId="9" xfId="0" applyFont="1" applyFill="1" applyBorder="1" applyAlignment="1"/>
    <xf numFmtId="165" fontId="3" fillId="0" borderId="0" xfId="0" applyNumberFormat="1" applyFont="1" applyBorder="1"/>
    <xf numFmtId="165" fontId="4" fillId="0" borderId="0" xfId="0" applyNumberFormat="1" applyFont="1" applyBorder="1" applyAlignment="1">
      <alignment horizontal="right"/>
    </xf>
    <xf numFmtId="0" fontId="3" fillId="0" borderId="7" xfId="0" applyFont="1" applyFill="1" applyBorder="1"/>
    <xf numFmtId="0" fontId="3" fillId="0" borderId="7" xfId="0" applyFont="1" applyBorder="1"/>
    <xf numFmtId="167" fontId="3" fillId="0" borderId="7" xfId="0" applyNumberFormat="1" applyFont="1" applyBorder="1"/>
    <xf numFmtId="0" fontId="14" fillId="3" borderId="9" xfId="0" applyFont="1" applyFill="1" applyBorder="1" applyAlignment="1"/>
    <xf numFmtId="2" fontId="14" fillId="3" borderId="10" xfId="0" applyNumberFormat="1" applyFont="1" applyFill="1" applyBorder="1" applyAlignment="1"/>
    <xf numFmtId="2" fontId="9" fillId="0" borderId="7" xfId="0" applyNumberFormat="1" applyFont="1" applyBorder="1"/>
    <xf numFmtId="0" fontId="9" fillId="0" borderId="7" xfId="0" applyFont="1" applyBorder="1"/>
    <xf numFmtId="165" fontId="4" fillId="0" borderId="7" xfId="3" applyNumberFormat="1" applyFont="1" applyFill="1" applyBorder="1"/>
    <xf numFmtId="0" fontId="4" fillId="0" borderId="7" xfId="0" applyFont="1" applyFill="1" applyBorder="1"/>
    <xf numFmtId="8" fontId="4" fillId="0" borderId="7" xfId="0" applyNumberFormat="1" applyFont="1" applyFill="1" applyBorder="1"/>
    <xf numFmtId="0" fontId="4" fillId="0" borderId="7" xfId="0" applyFont="1" applyBorder="1"/>
    <xf numFmtId="8" fontId="4" fillId="0" borderId="7" xfId="0" applyNumberFormat="1" applyFont="1" applyBorder="1"/>
    <xf numFmtId="167" fontId="4" fillId="0" borderId="7" xfId="0" applyNumberFormat="1" applyFont="1" applyBorder="1"/>
    <xf numFmtId="8" fontId="11" fillId="0" borderId="0" xfId="0" applyNumberFormat="1" applyFont="1"/>
    <xf numFmtId="165" fontId="4" fillId="0" borderId="7" xfId="4" applyNumberFormat="1" applyFont="1" applyBorder="1"/>
    <xf numFmtId="169" fontId="4" fillId="0" borderId="7" xfId="0" applyNumberFormat="1" applyFont="1" applyFill="1" applyBorder="1"/>
    <xf numFmtId="0" fontId="14" fillId="3" borderId="9" xfId="0" applyFont="1" applyFill="1" applyBorder="1" applyAlignment="1">
      <alignment horizontal="left"/>
    </xf>
    <xf numFmtId="10" fontId="11" fillId="0" borderId="0" xfId="3" applyNumberFormat="1" applyFont="1"/>
    <xf numFmtId="170" fontId="11" fillId="0" borderId="0" xfId="0" applyNumberFormat="1" applyFont="1"/>
    <xf numFmtId="168" fontId="19" fillId="0" borderId="0" xfId="1" applyNumberFormat="1" applyFont="1"/>
    <xf numFmtId="165" fontId="19" fillId="0" borderId="0" xfId="3" applyNumberFormat="1" applyFont="1"/>
    <xf numFmtId="0" fontId="19" fillId="0" borderId="7" xfId="0" applyFont="1" applyBorder="1" applyAlignment="1">
      <alignment horizontal="right"/>
    </xf>
    <xf numFmtId="165" fontId="3" fillId="0" borderId="7" xfId="3" applyNumberFormat="1" applyFont="1" applyBorder="1"/>
    <xf numFmtId="168" fontId="0" fillId="0" borderId="0" xfId="1" applyNumberFormat="1" applyFont="1"/>
    <xf numFmtId="8" fontId="4" fillId="0" borderId="11" xfId="4" applyNumberFormat="1" applyFont="1" applyFill="1" applyBorder="1" applyAlignment="1">
      <alignment horizontal="right"/>
    </xf>
    <xf numFmtId="167" fontId="3" fillId="0" borderId="7" xfId="0" applyNumberFormat="1" applyFont="1" applyBorder="1" applyAlignment="1">
      <alignment horizontal="right"/>
    </xf>
    <xf numFmtId="5" fontId="19" fillId="0" borderId="7" xfId="2" applyNumberFormat="1" applyFont="1" applyBorder="1"/>
    <xf numFmtId="171" fontId="3" fillId="0" borderId="7" xfId="0" applyNumberFormat="1" applyFont="1" applyBorder="1" applyAlignment="1">
      <alignment horizontal="right"/>
    </xf>
    <xf numFmtId="0" fontId="20" fillId="0" borderId="0" xfId="0" applyFont="1" applyAlignment="1">
      <alignment vertical="center"/>
    </xf>
    <xf numFmtId="0" fontId="21" fillId="0" borderId="0" xfId="0" applyFont="1"/>
    <xf numFmtId="0" fontId="4" fillId="0" borderId="12" xfId="0" applyFont="1" applyFill="1" applyBorder="1" applyAlignment="1">
      <alignment horizontal="right"/>
    </xf>
    <xf numFmtId="8" fontId="4" fillId="0" borderId="7" xfId="0" applyNumberFormat="1" applyFont="1" applyFill="1" applyBorder="1" applyAlignment="1">
      <alignment horizontal="right"/>
    </xf>
    <xf numFmtId="5" fontId="9" fillId="0" borderId="7" xfId="2" applyNumberFormat="1" applyFont="1" applyBorder="1"/>
    <xf numFmtId="0" fontId="3" fillId="0" borderId="7" xfId="0" applyNumberFormat="1" applyFont="1" applyBorder="1" applyAlignment="1">
      <alignment horizontal="right"/>
    </xf>
    <xf numFmtId="167" fontId="4" fillId="0" borderId="7" xfId="1" applyNumberFormat="1" applyFont="1" applyFill="1" applyBorder="1" applyAlignment="1">
      <alignment horizontal="right"/>
    </xf>
    <xf numFmtId="2" fontId="19" fillId="0" borderId="7" xfId="0" applyNumberFormat="1" applyFont="1" applyBorder="1"/>
    <xf numFmtId="0" fontId="19" fillId="0" borderId="7" xfId="0" applyFont="1" applyBorder="1"/>
    <xf numFmtId="165" fontId="4" fillId="0" borderId="7" xfId="3" applyNumberFormat="1" applyFont="1" applyFill="1" applyBorder="1" applyAlignment="1">
      <alignment horizontal="right"/>
    </xf>
    <xf numFmtId="165" fontId="3" fillId="0" borderId="11" xfId="0" applyNumberFormat="1" applyFont="1" applyFill="1" applyBorder="1" applyAlignment="1">
      <alignment horizontal="right"/>
    </xf>
    <xf numFmtId="167" fontId="3" fillId="0" borderId="11" xfId="0" applyNumberFormat="1" applyFont="1" applyFill="1" applyBorder="1" applyAlignment="1">
      <alignment horizontal="right"/>
    </xf>
    <xf numFmtId="0" fontId="3" fillId="0" borderId="11" xfId="0" applyFont="1" applyFill="1" applyBorder="1" applyAlignment="1">
      <alignment horizontal="right"/>
    </xf>
    <xf numFmtId="8" fontId="3" fillId="0" borderId="11" xfId="0" applyNumberFormat="1" applyFont="1" applyFill="1" applyBorder="1" applyAlignment="1">
      <alignment horizontal="right"/>
    </xf>
    <xf numFmtId="165" fontId="3" fillId="0" borderId="11" xfId="3" applyNumberFormat="1" applyFont="1" applyFill="1" applyBorder="1" applyAlignment="1">
      <alignment horizontal="right"/>
    </xf>
    <xf numFmtId="5" fontId="22" fillId="0" borderId="7" xfId="2" applyNumberFormat="1" applyFont="1" applyFill="1" applyBorder="1" applyAlignment="1" applyProtection="1"/>
    <xf numFmtId="6" fontId="9" fillId="0" borderId="7" xfId="0" applyNumberFormat="1" applyFont="1" applyBorder="1" applyAlignment="1">
      <alignment horizontal="right"/>
    </xf>
    <xf numFmtId="0" fontId="14" fillId="3" borderId="8" xfId="0" applyFont="1" applyFill="1" applyBorder="1" applyAlignment="1">
      <alignment horizontal="left"/>
    </xf>
    <xf numFmtId="167" fontId="4" fillId="0" borderId="7" xfId="0" applyNumberFormat="1" applyFont="1" applyFill="1" applyBorder="1" applyAlignment="1">
      <alignment horizontal="right"/>
    </xf>
    <xf numFmtId="0" fontId="4" fillId="0" borderId="7" xfId="4" applyFont="1" applyFill="1" applyBorder="1" applyAlignment="1">
      <alignment horizontal="right"/>
    </xf>
    <xf numFmtId="167" fontId="4" fillId="0" borderId="7" xfId="4" applyNumberFormat="1" applyFont="1" applyFill="1" applyBorder="1" applyAlignment="1">
      <alignment horizontal="right"/>
    </xf>
    <xf numFmtId="0" fontId="4" fillId="0" borderId="7" xfId="6" applyNumberFormat="1" applyFont="1" applyFill="1" applyBorder="1" applyAlignment="1">
      <alignment horizontal="right"/>
    </xf>
    <xf numFmtId="167" fontId="3" fillId="0" borderId="7" xfId="1" applyNumberFormat="1" applyFont="1" applyFill="1" applyBorder="1" applyAlignment="1">
      <alignment horizontal="right"/>
    </xf>
    <xf numFmtId="165" fontId="4" fillId="0" borderId="7" xfId="4" applyNumberFormat="1" applyFont="1" applyFill="1" applyBorder="1"/>
    <xf numFmtId="165" fontId="3" fillId="0" borderId="11" xfId="11" applyNumberFormat="1" applyFont="1" applyFill="1" applyBorder="1" applyAlignment="1">
      <alignment horizontal="right"/>
    </xf>
    <xf numFmtId="0" fontId="3" fillId="0" borderId="11" xfId="11" applyFont="1" applyFill="1" applyBorder="1" applyAlignment="1">
      <alignment horizontal="right"/>
    </xf>
    <xf numFmtId="8" fontId="3" fillId="0" borderId="11" xfId="11" applyNumberFormat="1" applyFont="1" applyFill="1" applyBorder="1" applyAlignment="1">
      <alignment horizontal="right"/>
    </xf>
    <xf numFmtId="167" fontId="3" fillId="0" borderId="11" xfId="11" applyNumberFormat="1" applyFont="1" applyFill="1" applyBorder="1" applyAlignment="1">
      <alignment horizontal="right"/>
    </xf>
    <xf numFmtId="6" fontId="19" fillId="0" borderId="7" xfId="0" applyNumberFormat="1" applyFont="1" applyBorder="1" applyAlignment="1">
      <alignment horizontal="right"/>
    </xf>
    <xf numFmtId="0" fontId="14" fillId="3" borderId="7" xfId="0" applyFont="1" applyFill="1" applyBorder="1" applyAlignment="1">
      <alignment horizontal="left"/>
    </xf>
    <xf numFmtId="0" fontId="14" fillId="3" borderId="8" xfId="0" applyFont="1" applyFill="1" applyBorder="1" applyAlignment="1">
      <alignment horizontal="left"/>
    </xf>
    <xf numFmtId="0" fontId="14" fillId="3" borderId="9" xfId="0" applyFont="1" applyFill="1" applyBorder="1" applyAlignment="1">
      <alignment horizontal="left"/>
    </xf>
    <xf numFmtId="0" fontId="14" fillId="3" borderId="10" xfId="0" applyFont="1" applyFill="1" applyBorder="1" applyAlignment="1">
      <alignment horizontal="left"/>
    </xf>
    <xf numFmtId="0" fontId="12" fillId="2" borderId="1" xfId="0" applyFont="1" applyFill="1" applyBorder="1" applyAlignment="1">
      <alignment horizontal="center"/>
    </xf>
    <xf numFmtId="0" fontId="12" fillId="2" borderId="2" xfId="0" applyFont="1" applyFill="1" applyBorder="1" applyAlignment="1">
      <alignment horizontal="center"/>
    </xf>
    <xf numFmtId="0" fontId="12" fillId="2" borderId="3" xfId="0" applyFont="1" applyFill="1" applyBorder="1" applyAlignment="1">
      <alignment horizontal="center"/>
    </xf>
    <xf numFmtId="0" fontId="13" fillId="2" borderId="4" xfId="0" applyFont="1" applyFill="1" applyBorder="1" applyAlignment="1">
      <alignment horizontal="center"/>
    </xf>
    <xf numFmtId="0" fontId="13" fillId="2" borderId="5" xfId="0" applyFont="1" applyFill="1" applyBorder="1" applyAlignment="1">
      <alignment horizontal="center"/>
    </xf>
    <xf numFmtId="0" fontId="13" fillId="2" borderId="6" xfId="0" applyFont="1" applyFill="1" applyBorder="1" applyAlignment="1">
      <alignment horizontal="center"/>
    </xf>
    <xf numFmtId="0" fontId="14" fillId="3" borderId="4" xfId="0" applyFont="1" applyFill="1" applyBorder="1" applyAlignment="1">
      <alignment horizontal="left"/>
    </xf>
    <xf numFmtId="0" fontId="14" fillId="3" borderId="5" xfId="0" applyFont="1" applyFill="1" applyBorder="1" applyAlignment="1">
      <alignment horizontal="left"/>
    </xf>
    <xf numFmtId="0" fontId="14" fillId="3" borderId="6" xfId="0" applyFont="1" applyFill="1" applyBorder="1" applyAlignment="1">
      <alignment horizontal="left"/>
    </xf>
    <xf numFmtId="0" fontId="4" fillId="4" borderId="7" xfId="0" applyFont="1" applyFill="1" applyBorder="1" applyAlignment="1">
      <alignment horizontal="left" vertical="center"/>
    </xf>
  </cellXfs>
  <cellStyles count="19">
    <cellStyle name="Comma" xfId="1" builtinId="3"/>
    <cellStyle name="Comma 2" xfId="6"/>
    <cellStyle name="Comma 2 2" xfId="15"/>
    <cellStyle name="Comma 3" xfId="5"/>
    <cellStyle name="Comma 4" xfId="12"/>
    <cellStyle name="Currency" xfId="2" builtinId="4"/>
    <cellStyle name="Currency 2" xfId="7"/>
    <cellStyle name="Currency 3" xfId="13"/>
    <cellStyle name="Normal" xfId="0" builtinId="0"/>
    <cellStyle name="Normal 2" xfId="8"/>
    <cellStyle name="Normal 2 2" xfId="16"/>
    <cellStyle name="Normal 3" xfId="4"/>
    <cellStyle name="Normal 4" xfId="11"/>
    <cellStyle name="Normal 5" xfId="10"/>
    <cellStyle name="Normal 5 2" xfId="17"/>
    <cellStyle name="Normal 5 3" xfId="18"/>
    <cellStyle name="Percent" xfId="3" builtinId="5"/>
    <cellStyle name="Percent 2" xfId="9"/>
    <cellStyle name="Percent 3" xfId="14"/>
  </cellStyles>
  <dxfs count="0"/>
  <tableStyles count="0" defaultTableStyle="TableStyleMedium2" defaultPivotStyle="PivotStyleLight16"/>
  <colors>
    <mruColors>
      <color rgb="FFFDCA90"/>
      <color rgb="FF6E3319"/>
      <color rgb="FFC05017"/>
      <color rgb="FFFF79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C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Sheet4!$A$9</c:f>
              <c:strCache>
                <c:ptCount val="1"/>
                <c:pt idx="0">
                  <c:v>Calgary International Airport</c:v>
                </c:pt>
              </c:strCache>
            </c:strRef>
          </c:tx>
          <c:marker>
            <c:symbol val="none"/>
          </c:marker>
          <c:cat>
            <c:strRef>
              <c:f>Sheet4!$B$8:$F$8</c:f>
              <c:strCache>
                <c:ptCount val="5"/>
                <c:pt idx="0">
                  <c:v>January</c:v>
                </c:pt>
                <c:pt idx="1">
                  <c:v>February</c:v>
                </c:pt>
                <c:pt idx="2">
                  <c:v>March</c:v>
                </c:pt>
                <c:pt idx="3">
                  <c:v>April</c:v>
                </c:pt>
                <c:pt idx="4">
                  <c:v>May</c:v>
                </c:pt>
              </c:strCache>
            </c:strRef>
          </c:cat>
          <c:val>
            <c:numRef>
              <c:f>Sheet4!$B$9:$F$9</c:f>
              <c:numCache>
                <c:formatCode>0.0%</c:formatCode>
                <c:ptCount val="5"/>
                <c:pt idx="0">
                  <c:v>2.3E-2</c:v>
                </c:pt>
                <c:pt idx="1">
                  <c:v>-4.0000000000000001E-3</c:v>
                </c:pt>
                <c:pt idx="2">
                  <c:v>1.4999999999999999E-2</c:v>
                </c:pt>
                <c:pt idx="3">
                  <c:v>-2.3E-2</c:v>
                </c:pt>
                <c:pt idx="4">
                  <c:v>2.5999999999999999E-2</c:v>
                </c:pt>
              </c:numCache>
            </c:numRef>
          </c:val>
          <c:smooth val="0"/>
        </c:ser>
        <c:ser>
          <c:idx val="1"/>
          <c:order val="1"/>
          <c:tx>
            <c:strRef>
              <c:f>Sheet4!$A$10</c:f>
              <c:strCache>
                <c:ptCount val="1"/>
                <c:pt idx="0">
                  <c:v>Edmonton International Airport</c:v>
                </c:pt>
              </c:strCache>
            </c:strRef>
          </c:tx>
          <c:marker>
            <c:symbol val="none"/>
          </c:marker>
          <c:cat>
            <c:strRef>
              <c:f>Sheet4!$B$8:$F$8</c:f>
              <c:strCache>
                <c:ptCount val="5"/>
                <c:pt idx="0">
                  <c:v>January</c:v>
                </c:pt>
                <c:pt idx="1">
                  <c:v>February</c:v>
                </c:pt>
                <c:pt idx="2">
                  <c:v>March</c:v>
                </c:pt>
                <c:pt idx="3">
                  <c:v>April</c:v>
                </c:pt>
                <c:pt idx="4">
                  <c:v>May</c:v>
                </c:pt>
              </c:strCache>
            </c:strRef>
          </c:cat>
          <c:val>
            <c:numRef>
              <c:f>Sheet4!$B$10:$F$10</c:f>
              <c:numCache>
                <c:formatCode>0.0%</c:formatCode>
                <c:ptCount val="5"/>
                <c:pt idx="0">
                  <c:v>-3.0000000000000001E-3</c:v>
                </c:pt>
                <c:pt idx="1">
                  <c:v>-0.01</c:v>
                </c:pt>
                <c:pt idx="2">
                  <c:v>-1.7999999999999999E-2</c:v>
                </c:pt>
                <c:pt idx="3">
                  <c:v>-4.2000000000000003E-2</c:v>
                </c:pt>
                <c:pt idx="4">
                  <c:v>-5.3999999999999999E-2</c:v>
                </c:pt>
              </c:numCache>
            </c:numRef>
          </c:val>
          <c:smooth val="0"/>
        </c:ser>
        <c:dLbls>
          <c:showLegendKey val="0"/>
          <c:showVal val="0"/>
          <c:showCatName val="0"/>
          <c:showSerName val="0"/>
          <c:showPercent val="0"/>
          <c:showBubbleSize val="0"/>
        </c:dLbls>
        <c:marker val="1"/>
        <c:smooth val="0"/>
        <c:axId val="96959488"/>
        <c:axId val="96965376"/>
      </c:lineChart>
      <c:catAx>
        <c:axId val="96959488"/>
        <c:scaling>
          <c:orientation val="minMax"/>
        </c:scaling>
        <c:delete val="0"/>
        <c:axPos val="b"/>
        <c:majorTickMark val="out"/>
        <c:minorTickMark val="none"/>
        <c:tickLblPos val="nextTo"/>
        <c:crossAx val="96965376"/>
        <c:crosses val="autoZero"/>
        <c:auto val="1"/>
        <c:lblAlgn val="ctr"/>
        <c:lblOffset val="100"/>
        <c:noMultiLvlLbl val="0"/>
      </c:catAx>
      <c:valAx>
        <c:axId val="96965376"/>
        <c:scaling>
          <c:orientation val="minMax"/>
        </c:scaling>
        <c:delete val="0"/>
        <c:axPos val="l"/>
        <c:majorGridlines>
          <c:spPr>
            <a:ln>
              <a:noFill/>
            </a:ln>
          </c:spPr>
        </c:majorGridlines>
        <c:numFmt formatCode="0.0%" sourceLinked="1"/>
        <c:majorTickMark val="out"/>
        <c:minorTickMark val="none"/>
        <c:tickLblPos val="nextTo"/>
        <c:crossAx val="96959488"/>
        <c:crosses val="autoZero"/>
        <c:crossBetween val="between"/>
      </c:valAx>
    </c:plotArea>
    <c:legend>
      <c:legendPos val="b"/>
      <c:overlay val="0"/>
    </c:legend>
    <c:plotVisOnly val="1"/>
    <c:dispBlanksAs val="gap"/>
    <c:showDLblsOverMax val="0"/>
  </c:chart>
  <c:spPr>
    <a:noFill/>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C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Sheet3!$A$2</c:f>
              <c:strCache>
                <c:ptCount val="1"/>
                <c:pt idx="0">
                  <c:v>Edmonton Occupancy Rate</c:v>
                </c:pt>
              </c:strCache>
            </c:strRef>
          </c:tx>
          <c:marker>
            <c:symbol val="none"/>
          </c:marker>
          <c:cat>
            <c:strRef>
              <c:f>Sheet3!$B$1:$G$1</c:f>
              <c:strCache>
                <c:ptCount val="6"/>
                <c:pt idx="0">
                  <c:v>Jan.</c:v>
                </c:pt>
                <c:pt idx="1">
                  <c:v>Feb.</c:v>
                </c:pt>
                <c:pt idx="2">
                  <c:v>Mar.</c:v>
                </c:pt>
                <c:pt idx="3">
                  <c:v>Apr.</c:v>
                </c:pt>
                <c:pt idx="4">
                  <c:v>May</c:v>
                </c:pt>
                <c:pt idx="5">
                  <c:v>June</c:v>
                </c:pt>
              </c:strCache>
            </c:strRef>
          </c:cat>
          <c:val>
            <c:numRef>
              <c:f>Sheet3!$B$2:$G$2</c:f>
              <c:numCache>
                <c:formatCode>General</c:formatCode>
                <c:ptCount val="6"/>
                <c:pt idx="0">
                  <c:v>-3.9</c:v>
                </c:pt>
                <c:pt idx="1">
                  <c:v>-2.8</c:v>
                </c:pt>
                <c:pt idx="2">
                  <c:v>-7.1</c:v>
                </c:pt>
                <c:pt idx="3">
                  <c:v>-7.6</c:v>
                </c:pt>
                <c:pt idx="4">
                  <c:v>-9.1</c:v>
                </c:pt>
                <c:pt idx="5">
                  <c:v>-0.1</c:v>
                </c:pt>
              </c:numCache>
            </c:numRef>
          </c:val>
          <c:smooth val="0"/>
        </c:ser>
        <c:ser>
          <c:idx val="1"/>
          <c:order val="1"/>
          <c:tx>
            <c:strRef>
              <c:f>Sheet3!$A$3</c:f>
              <c:strCache>
                <c:ptCount val="1"/>
                <c:pt idx="0">
                  <c:v>Calgary Occupancy Rate</c:v>
                </c:pt>
              </c:strCache>
            </c:strRef>
          </c:tx>
          <c:marker>
            <c:symbol val="none"/>
          </c:marker>
          <c:cat>
            <c:strRef>
              <c:f>Sheet3!$B$1:$G$1</c:f>
              <c:strCache>
                <c:ptCount val="6"/>
                <c:pt idx="0">
                  <c:v>Jan.</c:v>
                </c:pt>
                <c:pt idx="1">
                  <c:v>Feb.</c:v>
                </c:pt>
                <c:pt idx="2">
                  <c:v>Mar.</c:v>
                </c:pt>
                <c:pt idx="3">
                  <c:v>Apr.</c:v>
                </c:pt>
                <c:pt idx="4">
                  <c:v>May</c:v>
                </c:pt>
                <c:pt idx="5">
                  <c:v>June</c:v>
                </c:pt>
              </c:strCache>
            </c:strRef>
          </c:cat>
          <c:val>
            <c:numRef>
              <c:f>Sheet3!$B$3:$G$3</c:f>
              <c:numCache>
                <c:formatCode>General</c:formatCode>
                <c:ptCount val="6"/>
                <c:pt idx="0" formatCode="0.0">
                  <c:v>-3</c:v>
                </c:pt>
                <c:pt idx="1">
                  <c:v>-1.6</c:v>
                </c:pt>
                <c:pt idx="2">
                  <c:v>-4.0999999999999996</c:v>
                </c:pt>
                <c:pt idx="3">
                  <c:v>-7.5</c:v>
                </c:pt>
                <c:pt idx="4">
                  <c:v>-1.1000000000000001</c:v>
                </c:pt>
                <c:pt idx="5">
                  <c:v>-6.3</c:v>
                </c:pt>
              </c:numCache>
            </c:numRef>
          </c:val>
          <c:smooth val="0"/>
        </c:ser>
        <c:ser>
          <c:idx val="2"/>
          <c:order val="2"/>
          <c:tx>
            <c:strRef>
              <c:f>Sheet3!$A$4</c:f>
              <c:strCache>
                <c:ptCount val="1"/>
                <c:pt idx="0">
                  <c:v>Alberta Resorts Occupancy Rate</c:v>
                </c:pt>
              </c:strCache>
            </c:strRef>
          </c:tx>
          <c:marker>
            <c:symbol val="none"/>
          </c:marker>
          <c:cat>
            <c:strRef>
              <c:f>Sheet3!$B$1:$G$1</c:f>
              <c:strCache>
                <c:ptCount val="6"/>
                <c:pt idx="0">
                  <c:v>Jan.</c:v>
                </c:pt>
                <c:pt idx="1">
                  <c:v>Feb.</c:v>
                </c:pt>
                <c:pt idx="2">
                  <c:v>Mar.</c:v>
                </c:pt>
                <c:pt idx="3">
                  <c:v>Apr.</c:v>
                </c:pt>
                <c:pt idx="4">
                  <c:v>May</c:v>
                </c:pt>
                <c:pt idx="5">
                  <c:v>June</c:v>
                </c:pt>
              </c:strCache>
            </c:strRef>
          </c:cat>
          <c:val>
            <c:numRef>
              <c:f>Sheet3!$B$4:$G$4</c:f>
              <c:numCache>
                <c:formatCode>0.0</c:formatCode>
                <c:ptCount val="6"/>
                <c:pt idx="0">
                  <c:v>2.8</c:v>
                </c:pt>
                <c:pt idx="1">
                  <c:v>7.8</c:v>
                </c:pt>
                <c:pt idx="2" formatCode="General">
                  <c:v>3.7</c:v>
                </c:pt>
                <c:pt idx="3" formatCode="General">
                  <c:v>2.7</c:v>
                </c:pt>
                <c:pt idx="4" formatCode="General">
                  <c:v>-0.2</c:v>
                </c:pt>
                <c:pt idx="5" formatCode="General">
                  <c:v>2.9</c:v>
                </c:pt>
              </c:numCache>
            </c:numRef>
          </c:val>
          <c:smooth val="0"/>
        </c:ser>
        <c:ser>
          <c:idx val="3"/>
          <c:order val="3"/>
          <c:tx>
            <c:strRef>
              <c:f>Sheet3!$A$5</c:f>
              <c:strCache>
                <c:ptCount val="1"/>
                <c:pt idx="0">
                  <c:v>Other Alberta* Occupancy Rate</c:v>
                </c:pt>
              </c:strCache>
            </c:strRef>
          </c:tx>
          <c:marker>
            <c:symbol val="none"/>
          </c:marker>
          <c:cat>
            <c:strRef>
              <c:f>Sheet3!$B$1:$G$1</c:f>
              <c:strCache>
                <c:ptCount val="6"/>
                <c:pt idx="0">
                  <c:v>Jan.</c:v>
                </c:pt>
                <c:pt idx="1">
                  <c:v>Feb.</c:v>
                </c:pt>
                <c:pt idx="2">
                  <c:v>Mar.</c:v>
                </c:pt>
                <c:pt idx="3">
                  <c:v>Apr.</c:v>
                </c:pt>
                <c:pt idx="4">
                  <c:v>May</c:v>
                </c:pt>
                <c:pt idx="5">
                  <c:v>June</c:v>
                </c:pt>
              </c:strCache>
            </c:strRef>
          </c:cat>
          <c:val>
            <c:numRef>
              <c:f>Sheet3!$B$5:$G$5</c:f>
              <c:numCache>
                <c:formatCode>General</c:formatCode>
                <c:ptCount val="6"/>
                <c:pt idx="0">
                  <c:v>-7.5</c:v>
                </c:pt>
                <c:pt idx="1">
                  <c:v>-11.5</c:v>
                </c:pt>
                <c:pt idx="2">
                  <c:v>-14.6</c:v>
                </c:pt>
                <c:pt idx="3">
                  <c:v>-11.4</c:v>
                </c:pt>
                <c:pt idx="4">
                  <c:v>-13.1</c:v>
                </c:pt>
                <c:pt idx="5">
                  <c:v>-8.3000000000000007</c:v>
                </c:pt>
              </c:numCache>
            </c:numRef>
          </c:val>
          <c:smooth val="0"/>
        </c:ser>
        <c:dLbls>
          <c:showLegendKey val="0"/>
          <c:showVal val="0"/>
          <c:showCatName val="0"/>
          <c:showSerName val="0"/>
          <c:showPercent val="0"/>
          <c:showBubbleSize val="0"/>
        </c:dLbls>
        <c:marker val="1"/>
        <c:smooth val="0"/>
        <c:axId val="108276736"/>
        <c:axId val="108286720"/>
      </c:lineChart>
      <c:catAx>
        <c:axId val="108276736"/>
        <c:scaling>
          <c:orientation val="minMax"/>
        </c:scaling>
        <c:delete val="0"/>
        <c:axPos val="b"/>
        <c:majorTickMark val="out"/>
        <c:minorTickMark val="none"/>
        <c:tickLblPos val="nextTo"/>
        <c:crossAx val="108286720"/>
        <c:crosses val="autoZero"/>
        <c:auto val="1"/>
        <c:lblAlgn val="ctr"/>
        <c:lblOffset val="100"/>
        <c:noMultiLvlLbl val="0"/>
      </c:catAx>
      <c:valAx>
        <c:axId val="108286720"/>
        <c:scaling>
          <c:orientation val="minMax"/>
        </c:scaling>
        <c:delete val="0"/>
        <c:axPos val="l"/>
        <c:majorGridlines/>
        <c:numFmt formatCode="General" sourceLinked="1"/>
        <c:majorTickMark val="out"/>
        <c:minorTickMark val="none"/>
        <c:tickLblPos val="nextTo"/>
        <c:crossAx val="108276736"/>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C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1"/>
          <c:tx>
            <c:v>Number of Arrivals and Departures</c:v>
          </c:tx>
          <c:invertIfNegative val="0"/>
          <c:cat>
            <c:strRef>
              <c:f>Sheet5!$B$1:$H$1</c:f>
              <c:strCache>
                <c:ptCount val="7"/>
                <c:pt idx="0">
                  <c:v>Jan.</c:v>
                </c:pt>
                <c:pt idx="1">
                  <c:v>Feb.</c:v>
                </c:pt>
                <c:pt idx="2">
                  <c:v>Mar.</c:v>
                </c:pt>
                <c:pt idx="3">
                  <c:v>Apr.</c:v>
                </c:pt>
                <c:pt idx="4">
                  <c:v>May</c:v>
                </c:pt>
                <c:pt idx="5">
                  <c:v>June</c:v>
                </c:pt>
                <c:pt idx="6">
                  <c:v>July</c:v>
                </c:pt>
              </c:strCache>
            </c:strRef>
          </c:cat>
          <c:val>
            <c:numRef>
              <c:f>Sheet5!$B$2:$H$2</c:f>
              <c:numCache>
                <c:formatCode>_(* #,##0.0_);_(* \(#,##0.0\);_(* "-"??_);_(@_)</c:formatCode>
                <c:ptCount val="7"/>
                <c:pt idx="0">
                  <c:v>97.6</c:v>
                </c:pt>
                <c:pt idx="1">
                  <c:v>91</c:v>
                </c:pt>
                <c:pt idx="2">
                  <c:v>108.1</c:v>
                </c:pt>
                <c:pt idx="3">
                  <c:v>110.1</c:v>
                </c:pt>
                <c:pt idx="4">
                  <c:v>111.3</c:v>
                </c:pt>
                <c:pt idx="5">
                  <c:v>115.4</c:v>
                </c:pt>
                <c:pt idx="6">
                  <c:v>97.5</c:v>
                </c:pt>
              </c:numCache>
            </c:numRef>
          </c:val>
        </c:ser>
        <c:dLbls>
          <c:showLegendKey val="0"/>
          <c:showVal val="0"/>
          <c:showCatName val="0"/>
          <c:showSerName val="0"/>
          <c:showPercent val="0"/>
          <c:showBubbleSize val="0"/>
        </c:dLbls>
        <c:gapWidth val="150"/>
        <c:axId val="108345984"/>
        <c:axId val="108351872"/>
      </c:barChart>
      <c:lineChart>
        <c:grouping val="standard"/>
        <c:varyColors val="0"/>
        <c:ser>
          <c:idx val="0"/>
          <c:order val="0"/>
          <c:tx>
            <c:v>Percentage change from 2014</c:v>
          </c:tx>
          <c:marker>
            <c:symbol val="none"/>
          </c:marker>
          <c:cat>
            <c:strRef>
              <c:f>Sheet5!$B$1:$H$1</c:f>
              <c:strCache>
                <c:ptCount val="7"/>
                <c:pt idx="0">
                  <c:v>Jan.</c:v>
                </c:pt>
                <c:pt idx="1">
                  <c:v>Feb.</c:v>
                </c:pt>
                <c:pt idx="2">
                  <c:v>Mar.</c:v>
                </c:pt>
                <c:pt idx="3">
                  <c:v>Apr.</c:v>
                </c:pt>
                <c:pt idx="4">
                  <c:v>May</c:v>
                </c:pt>
                <c:pt idx="5">
                  <c:v>June</c:v>
                </c:pt>
                <c:pt idx="6">
                  <c:v>July</c:v>
                </c:pt>
              </c:strCache>
            </c:strRef>
          </c:cat>
          <c:val>
            <c:numRef>
              <c:f>Sheet5!$B$3:$H$3</c:f>
              <c:numCache>
                <c:formatCode>0.0%</c:formatCode>
                <c:ptCount val="7"/>
                <c:pt idx="0">
                  <c:v>-3.5999999999999997E-2</c:v>
                </c:pt>
                <c:pt idx="1">
                  <c:v>-8.5999999999999993E-2</c:v>
                </c:pt>
                <c:pt idx="2">
                  <c:v>-0.1</c:v>
                </c:pt>
                <c:pt idx="3">
                  <c:v>-0.151</c:v>
                </c:pt>
                <c:pt idx="4">
                  <c:v>-0.17299999999999999</c:v>
                </c:pt>
                <c:pt idx="5">
                  <c:v>-0.14899999999999999</c:v>
                </c:pt>
                <c:pt idx="6">
                  <c:v>-0.16900000000000001</c:v>
                </c:pt>
              </c:numCache>
            </c:numRef>
          </c:val>
          <c:smooth val="0"/>
        </c:ser>
        <c:dLbls>
          <c:showLegendKey val="0"/>
          <c:showVal val="0"/>
          <c:showCatName val="0"/>
          <c:showSerName val="0"/>
          <c:showPercent val="0"/>
          <c:showBubbleSize val="0"/>
        </c:dLbls>
        <c:marker val="1"/>
        <c:smooth val="0"/>
        <c:axId val="108354944"/>
        <c:axId val="108353408"/>
      </c:lineChart>
      <c:catAx>
        <c:axId val="108345984"/>
        <c:scaling>
          <c:orientation val="minMax"/>
        </c:scaling>
        <c:delete val="0"/>
        <c:axPos val="b"/>
        <c:majorTickMark val="out"/>
        <c:minorTickMark val="none"/>
        <c:tickLblPos val="nextTo"/>
        <c:crossAx val="108351872"/>
        <c:crosses val="autoZero"/>
        <c:auto val="1"/>
        <c:lblAlgn val="ctr"/>
        <c:lblOffset val="100"/>
        <c:noMultiLvlLbl val="0"/>
      </c:catAx>
      <c:valAx>
        <c:axId val="108351872"/>
        <c:scaling>
          <c:orientation val="minMax"/>
        </c:scaling>
        <c:delete val="0"/>
        <c:axPos val="l"/>
        <c:majorGridlines/>
        <c:numFmt formatCode="_(* #,##0.0_);_(* \(#,##0.0\);_(* &quot;-&quot;??_);_(@_)" sourceLinked="1"/>
        <c:majorTickMark val="out"/>
        <c:minorTickMark val="none"/>
        <c:tickLblPos val="nextTo"/>
        <c:crossAx val="108345984"/>
        <c:crosses val="autoZero"/>
        <c:crossBetween val="between"/>
      </c:valAx>
      <c:valAx>
        <c:axId val="108353408"/>
        <c:scaling>
          <c:orientation val="minMax"/>
        </c:scaling>
        <c:delete val="0"/>
        <c:axPos val="r"/>
        <c:numFmt formatCode="0.0%" sourceLinked="1"/>
        <c:majorTickMark val="out"/>
        <c:minorTickMark val="none"/>
        <c:tickLblPos val="nextTo"/>
        <c:crossAx val="108354944"/>
        <c:crosses val="max"/>
        <c:crossBetween val="between"/>
      </c:valAx>
      <c:catAx>
        <c:axId val="108354944"/>
        <c:scaling>
          <c:orientation val="minMax"/>
        </c:scaling>
        <c:delete val="1"/>
        <c:axPos val="b"/>
        <c:majorTickMark val="out"/>
        <c:minorTickMark val="none"/>
        <c:tickLblPos val="nextTo"/>
        <c:crossAx val="108353408"/>
        <c:crosses val="autoZero"/>
        <c:auto val="1"/>
        <c:lblAlgn val="ctr"/>
        <c:lblOffset val="100"/>
        <c:noMultiLvlLbl val="0"/>
      </c:cat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8</xdr:col>
      <xdr:colOff>76200</xdr:colOff>
      <xdr:row>13</xdr:row>
      <xdr:rowOff>0</xdr:rowOff>
    </xdr:from>
    <xdr:to>
      <xdr:col>14</xdr:col>
      <xdr:colOff>533400</xdr:colOff>
      <xdr:row>24</xdr:row>
      <xdr:rowOff>114300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28575</xdr:colOff>
      <xdr:row>15</xdr:row>
      <xdr:rowOff>76200</xdr:rowOff>
    </xdr:from>
    <xdr:to>
      <xdr:col>12</xdr:col>
      <xdr:colOff>485775</xdr:colOff>
      <xdr:row>30</xdr:row>
      <xdr:rowOff>104775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152400</xdr:colOff>
      <xdr:row>14</xdr:row>
      <xdr:rowOff>71437</xdr:rowOff>
    </xdr:from>
    <xdr:to>
      <xdr:col>14</xdr:col>
      <xdr:colOff>609600</xdr:colOff>
      <xdr:row>29</xdr:row>
      <xdr:rowOff>100012</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Market Monitor">
      <a:dk1>
        <a:sysClr val="windowText" lastClr="000000"/>
      </a:dk1>
      <a:lt1>
        <a:sysClr val="window" lastClr="FFFFFF"/>
      </a:lt1>
      <a:dk2>
        <a:srgbClr val="FF7900"/>
      </a:dk2>
      <a:lt2>
        <a:srgbClr val="FDCA90"/>
      </a:lt2>
      <a:accent1>
        <a:srgbClr val="C05017"/>
      </a:accent1>
      <a:accent2>
        <a:srgbClr val="6E3319"/>
      </a:accent2>
      <a:accent3>
        <a:srgbClr val="FDCA90"/>
      </a:accent3>
      <a:accent4>
        <a:srgbClr val="FF7900"/>
      </a:accent4>
      <a:accent5>
        <a:srgbClr val="A50069"/>
      </a:accent5>
      <a:accent6>
        <a:srgbClr val="EF69B9"/>
      </a:accent6>
      <a:hlink>
        <a:srgbClr val="0081AB"/>
      </a:hlink>
      <a:folHlink>
        <a:srgbClr val="D40072"/>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workbookViewId="0">
      <selection activeCell="E7" sqref="E7"/>
    </sheetView>
  </sheetViews>
  <sheetFormatPr defaultRowHeight="14.25" x14ac:dyDescent="0.2"/>
  <cols>
    <col min="1" max="1" width="8.875" customWidth="1"/>
  </cols>
  <sheetData>
    <row r="1" spans="1:14" ht="15" x14ac:dyDescent="0.25">
      <c r="A1" s="42" t="s">
        <v>61</v>
      </c>
      <c r="B1" s="56"/>
      <c r="C1" s="56"/>
      <c r="D1" s="56"/>
      <c r="E1" s="32"/>
      <c r="F1" s="32"/>
      <c r="G1" s="32"/>
      <c r="H1" s="32"/>
      <c r="I1" s="32"/>
      <c r="J1" s="32"/>
      <c r="K1" s="32"/>
      <c r="L1" s="32"/>
      <c r="M1" s="32"/>
      <c r="N1" s="32"/>
    </row>
    <row r="2" spans="1:14" x14ac:dyDescent="0.2">
      <c r="A2" s="57" t="s">
        <v>79</v>
      </c>
      <c r="B2" s="58"/>
      <c r="C2" s="58"/>
      <c r="D2" s="58"/>
      <c r="E2" s="24"/>
      <c r="F2" s="24"/>
      <c r="G2" s="24"/>
      <c r="H2" s="24"/>
      <c r="I2" s="24"/>
      <c r="J2" s="24"/>
      <c r="K2" s="24"/>
      <c r="L2" s="24"/>
      <c r="M2" s="24"/>
      <c r="N2" s="24"/>
    </row>
    <row r="3" spans="1:14" x14ac:dyDescent="0.2">
      <c r="A3" s="59" t="s">
        <v>76</v>
      </c>
      <c r="B3" s="57"/>
      <c r="C3" s="57"/>
      <c r="D3" s="57"/>
      <c r="E3" s="30"/>
      <c r="F3" s="30"/>
      <c r="G3" s="30"/>
      <c r="H3" s="30"/>
      <c r="I3" s="30"/>
      <c r="J3" s="30"/>
      <c r="K3" s="30"/>
      <c r="L3" s="30"/>
      <c r="M3" s="30"/>
      <c r="N3" s="25"/>
    </row>
    <row r="4" spans="1:14" ht="13.9" x14ac:dyDescent="0.25">
      <c r="A4" s="57" t="s">
        <v>71</v>
      </c>
      <c r="B4" s="60"/>
      <c r="C4" s="60"/>
      <c r="D4" s="60"/>
      <c r="E4" s="25"/>
      <c r="F4" s="25"/>
      <c r="G4" s="26"/>
      <c r="H4" s="26"/>
      <c r="I4" s="26"/>
      <c r="J4" s="26"/>
      <c r="K4" s="26"/>
      <c r="L4" s="26"/>
      <c r="M4" s="26"/>
      <c r="N4" s="26"/>
    </row>
    <row r="5" spans="1:14" x14ac:dyDescent="0.2">
      <c r="A5" s="60" t="s">
        <v>72</v>
      </c>
      <c r="B5" s="56"/>
      <c r="C5" s="56"/>
      <c r="D5" s="56"/>
      <c r="E5" s="32"/>
      <c r="F5" s="32"/>
      <c r="G5" s="32"/>
      <c r="H5" s="32"/>
      <c r="I5" s="32"/>
      <c r="J5" s="32"/>
      <c r="K5" s="32"/>
      <c r="L5" s="32"/>
      <c r="M5" s="32"/>
      <c r="N5" s="32"/>
    </row>
    <row r="6" spans="1:14" x14ac:dyDescent="0.2">
      <c r="A6" s="57" t="s">
        <v>49</v>
      </c>
      <c r="B6" s="56"/>
      <c r="C6" s="56"/>
      <c r="D6" s="56"/>
      <c r="E6" s="32"/>
      <c r="F6" s="32"/>
      <c r="G6" s="32"/>
      <c r="H6" s="32"/>
      <c r="I6" s="32"/>
      <c r="J6" s="32"/>
      <c r="K6" s="32"/>
      <c r="L6" s="32"/>
      <c r="M6" s="32"/>
      <c r="N6" s="32"/>
    </row>
    <row r="7" spans="1:14" x14ac:dyDescent="0.2">
      <c r="A7" s="60" t="s">
        <v>75</v>
      </c>
      <c r="B7" s="61"/>
      <c r="C7" s="61"/>
      <c r="D7" s="61"/>
      <c r="E7" s="27"/>
      <c r="F7" s="27"/>
      <c r="G7" s="27"/>
      <c r="H7" s="27"/>
      <c r="I7" s="27"/>
      <c r="J7" s="27"/>
      <c r="K7" s="27"/>
      <c r="L7" s="27"/>
      <c r="M7" s="27"/>
      <c r="N7" s="27"/>
    </row>
    <row r="8" spans="1:14" x14ac:dyDescent="0.2">
      <c r="A8" s="60" t="s">
        <v>33</v>
      </c>
      <c r="B8" s="62"/>
      <c r="C8" s="62"/>
      <c r="D8" s="62"/>
      <c r="E8" s="31"/>
      <c r="F8" s="31"/>
      <c r="G8" s="31"/>
      <c r="H8" s="31"/>
      <c r="I8" s="31"/>
      <c r="J8" s="31"/>
      <c r="K8" s="31"/>
      <c r="L8" s="31"/>
      <c r="M8" s="31"/>
      <c r="N8" s="31"/>
    </row>
    <row r="9" spans="1:14" x14ac:dyDescent="0.2">
      <c r="A9" s="57" t="s">
        <v>50</v>
      </c>
      <c r="B9" s="58"/>
      <c r="C9" s="58"/>
      <c r="D9" s="58"/>
      <c r="E9" s="24"/>
      <c r="F9" s="24"/>
      <c r="G9" s="24"/>
      <c r="H9" s="24"/>
      <c r="I9" s="24"/>
      <c r="J9" s="24"/>
      <c r="K9" s="24"/>
      <c r="L9" s="24"/>
      <c r="M9" s="24"/>
      <c r="N9" s="24"/>
    </row>
    <row r="10" spans="1:14" x14ac:dyDescent="0.2">
      <c r="A10" s="59" t="s">
        <v>34</v>
      </c>
      <c r="B10" s="56"/>
      <c r="C10" s="56"/>
      <c r="D10" s="56"/>
      <c r="E10" s="32"/>
      <c r="F10" s="32"/>
      <c r="G10" s="32"/>
      <c r="H10" s="32"/>
      <c r="I10" s="32"/>
      <c r="J10" s="32"/>
      <c r="K10" s="32"/>
      <c r="L10" s="32"/>
      <c r="M10" s="32"/>
      <c r="N10" s="32"/>
    </row>
    <row r="11" spans="1:14" x14ac:dyDescent="0.2">
      <c r="A11" s="57" t="s">
        <v>51</v>
      </c>
      <c r="B11" s="56"/>
      <c r="C11" s="56"/>
      <c r="D11" s="56"/>
      <c r="E11" s="32"/>
      <c r="F11" s="32"/>
      <c r="G11" s="32"/>
      <c r="H11" s="32"/>
      <c r="I11" s="32"/>
      <c r="J11" s="32"/>
      <c r="K11" s="32"/>
      <c r="L11" s="32"/>
      <c r="M11" s="32"/>
      <c r="N11" s="32"/>
    </row>
    <row r="12" spans="1:14" x14ac:dyDescent="0.2">
      <c r="A12" s="60" t="s">
        <v>47</v>
      </c>
      <c r="B12" s="56"/>
      <c r="C12" s="56"/>
      <c r="D12" s="56"/>
      <c r="E12" s="32"/>
      <c r="F12" s="32"/>
      <c r="G12" s="32"/>
      <c r="H12" s="32"/>
      <c r="I12" s="32"/>
      <c r="J12" s="32"/>
      <c r="K12" s="32"/>
      <c r="L12" s="32"/>
      <c r="M12" s="32"/>
      <c r="N12" s="32"/>
    </row>
    <row r="13" spans="1:14" x14ac:dyDescent="0.2">
      <c r="A13" s="60" t="s">
        <v>44</v>
      </c>
      <c r="B13" s="58"/>
      <c r="C13" s="58"/>
      <c r="D13" s="58"/>
      <c r="E13" s="24"/>
      <c r="F13" s="24"/>
      <c r="G13" s="24"/>
      <c r="H13" s="24"/>
      <c r="I13" s="24"/>
      <c r="J13" s="24"/>
      <c r="K13" s="24"/>
      <c r="L13" s="24"/>
      <c r="M13" s="24"/>
      <c r="N13" s="24"/>
    </row>
    <row r="14" spans="1:14" x14ac:dyDescent="0.2">
      <c r="A14" s="59" t="s">
        <v>89</v>
      </c>
      <c r="B14" s="56"/>
      <c r="C14" s="56"/>
      <c r="D14" s="56"/>
      <c r="E14" s="32"/>
      <c r="F14" s="32"/>
      <c r="G14" s="32"/>
      <c r="H14" s="32"/>
      <c r="I14" s="32"/>
      <c r="J14" s="32"/>
      <c r="K14" s="32"/>
      <c r="L14" s="32"/>
      <c r="M14" s="32"/>
      <c r="N14" s="32"/>
    </row>
    <row r="15" spans="1:14" x14ac:dyDescent="0.2">
      <c r="A15" s="57" t="s">
        <v>52</v>
      </c>
      <c r="B15" s="58"/>
      <c r="C15" s="58"/>
      <c r="D15" s="58"/>
      <c r="E15" s="24"/>
      <c r="F15" s="24"/>
      <c r="G15" s="24"/>
      <c r="H15" s="24"/>
      <c r="I15" s="24"/>
      <c r="J15" s="24"/>
      <c r="K15" s="24"/>
      <c r="L15" s="24"/>
      <c r="M15" s="24"/>
      <c r="N15" s="24"/>
    </row>
    <row r="16" spans="1:14" x14ac:dyDescent="0.2">
      <c r="A16" s="59" t="s">
        <v>35</v>
      </c>
      <c r="B16" s="56"/>
      <c r="C16" s="56"/>
      <c r="D16" s="56"/>
      <c r="E16" s="32"/>
      <c r="F16" s="32"/>
      <c r="G16" s="32"/>
      <c r="H16" s="32"/>
      <c r="I16" s="32"/>
      <c r="J16" s="32"/>
      <c r="K16" s="32"/>
      <c r="L16" s="32"/>
      <c r="M16" s="32"/>
      <c r="N16" s="32"/>
    </row>
    <row r="17" spans="1:15" x14ac:dyDescent="0.2">
      <c r="A17" s="112" t="s">
        <v>86</v>
      </c>
      <c r="B17" s="28"/>
      <c r="C17" s="29"/>
      <c r="D17" s="29"/>
      <c r="E17" s="29"/>
      <c r="F17" s="29"/>
    </row>
    <row r="18" spans="1:15" ht="15" x14ac:dyDescent="0.25">
      <c r="A18" s="43" t="s">
        <v>92</v>
      </c>
      <c r="B18" s="43"/>
      <c r="C18" s="43"/>
      <c r="D18" s="43"/>
    </row>
    <row r="19" spans="1:15" x14ac:dyDescent="0.2">
      <c r="A19" s="60" t="s">
        <v>36</v>
      </c>
      <c r="B19" s="43"/>
      <c r="C19" s="43"/>
      <c r="D19" s="43"/>
    </row>
    <row r="20" spans="1:15" x14ac:dyDescent="0.2">
      <c r="A20" s="57" t="s">
        <v>53</v>
      </c>
      <c r="B20" s="43"/>
      <c r="C20" s="43"/>
      <c r="D20" s="43"/>
    </row>
    <row r="21" spans="1:15" ht="14.25" customHeight="1" x14ac:dyDescent="0.2">
      <c r="A21" s="60" t="s">
        <v>40</v>
      </c>
      <c r="B21" s="40"/>
      <c r="C21" s="40"/>
      <c r="D21" s="40"/>
      <c r="E21" s="40"/>
      <c r="F21" s="40"/>
      <c r="G21" s="40"/>
      <c r="H21" s="40"/>
      <c r="I21" s="40"/>
      <c r="J21" s="40"/>
      <c r="K21" s="40"/>
      <c r="L21" s="40"/>
      <c r="M21" s="40"/>
      <c r="N21" s="40"/>
      <c r="O21" s="40"/>
    </row>
    <row r="22" spans="1:15" x14ac:dyDescent="0.2">
      <c r="A22" s="57" t="s">
        <v>87</v>
      </c>
    </row>
    <row r="23" spans="1:15" x14ac:dyDescent="0.2">
      <c r="A23" s="60" t="s">
        <v>77</v>
      </c>
    </row>
    <row r="28" spans="1:15" x14ac:dyDescent="0.2">
      <c r="C28" s="33"/>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9"/>
  <sheetViews>
    <sheetView tabSelected="1" topLeftCell="A57" zoomScaleNormal="100" zoomScaleSheetLayoutView="100" workbookViewId="0">
      <selection activeCell="A70" sqref="A70"/>
    </sheetView>
  </sheetViews>
  <sheetFormatPr defaultColWidth="9" defaultRowHeight="14.25" x14ac:dyDescent="0.2"/>
  <cols>
    <col min="1" max="1" width="29.375" style="43" customWidth="1"/>
    <col min="2" max="14" width="7.125" style="43" customWidth="1"/>
    <col min="15" max="15" width="9" style="43"/>
    <col min="16" max="24" width="11.125" style="43" bestFit="1" customWidth="1"/>
    <col min="25" max="16384" width="9" style="43"/>
  </cols>
  <sheetData>
    <row r="1" spans="1:17" ht="15.75" x14ac:dyDescent="0.25">
      <c r="A1" s="145" t="s">
        <v>91</v>
      </c>
      <c r="B1" s="146"/>
      <c r="C1" s="146"/>
      <c r="D1" s="146"/>
      <c r="E1" s="146"/>
      <c r="F1" s="146"/>
      <c r="G1" s="146"/>
      <c r="H1" s="146"/>
      <c r="I1" s="146"/>
      <c r="J1" s="146"/>
      <c r="K1" s="146"/>
      <c r="L1" s="146"/>
      <c r="M1" s="146"/>
      <c r="N1" s="147"/>
    </row>
    <row r="2" spans="1:17" ht="15" x14ac:dyDescent="0.2">
      <c r="A2" s="148" t="s">
        <v>0</v>
      </c>
      <c r="B2" s="149"/>
      <c r="C2" s="149"/>
      <c r="D2" s="149"/>
      <c r="E2" s="149"/>
      <c r="F2" s="149"/>
      <c r="G2" s="149"/>
      <c r="H2" s="149"/>
      <c r="I2" s="149"/>
      <c r="J2" s="149"/>
      <c r="K2" s="149"/>
      <c r="L2" s="149"/>
      <c r="M2" s="149"/>
      <c r="N2" s="150"/>
    </row>
    <row r="3" spans="1:17" x14ac:dyDescent="0.2">
      <c r="A3" s="46" t="s">
        <v>1</v>
      </c>
      <c r="B3" s="46" t="s">
        <v>2</v>
      </c>
      <c r="C3" s="46" t="s">
        <v>3</v>
      </c>
      <c r="D3" s="46" t="s">
        <v>4</v>
      </c>
      <c r="E3" s="46" t="s">
        <v>5</v>
      </c>
      <c r="F3" s="46" t="s">
        <v>6</v>
      </c>
      <c r="G3" s="46" t="s">
        <v>7</v>
      </c>
      <c r="H3" s="46" t="s">
        <v>8</v>
      </c>
      <c r="I3" s="46" t="s">
        <v>9</v>
      </c>
      <c r="J3" s="46" t="s">
        <v>10</v>
      </c>
      <c r="K3" s="46" t="s">
        <v>11</v>
      </c>
      <c r="L3" s="46" t="s">
        <v>12</v>
      </c>
      <c r="M3" s="46" t="s">
        <v>13</v>
      </c>
      <c r="N3" s="46" t="s">
        <v>14</v>
      </c>
    </row>
    <row r="4" spans="1:17" x14ac:dyDescent="0.2">
      <c r="A4" s="141" t="s">
        <v>93</v>
      </c>
      <c r="B4" s="141"/>
      <c r="C4" s="141"/>
      <c r="D4" s="141"/>
      <c r="E4" s="141"/>
      <c r="F4" s="141"/>
      <c r="G4" s="141"/>
      <c r="H4" s="141"/>
      <c r="I4" s="141"/>
      <c r="J4" s="141"/>
      <c r="K4" s="141"/>
      <c r="L4" s="141"/>
      <c r="M4" s="141"/>
      <c r="N4" s="141"/>
    </row>
    <row r="5" spans="1:17" x14ac:dyDescent="0.2">
      <c r="A5" s="47" t="s">
        <v>15</v>
      </c>
      <c r="B5" s="1">
        <v>562.4</v>
      </c>
      <c r="C5" s="1">
        <v>554.20000000000005</v>
      </c>
      <c r="D5" s="69">
        <v>578.29999999999995</v>
      </c>
      <c r="E5" s="69">
        <v>534.5</v>
      </c>
      <c r="F5" s="1"/>
      <c r="G5" s="1"/>
      <c r="H5" s="1"/>
      <c r="I5" s="1"/>
      <c r="J5" s="1"/>
      <c r="K5" s="1"/>
      <c r="L5" s="69"/>
      <c r="M5" s="1"/>
      <c r="N5" s="69">
        <v>2229.3999999999996</v>
      </c>
    </row>
    <row r="6" spans="1:17" x14ac:dyDescent="0.2">
      <c r="A6" s="47" t="s">
        <v>81</v>
      </c>
      <c r="B6" s="2">
        <v>-3.4000000000000002E-2</v>
      </c>
      <c r="C6" s="2">
        <v>-1.2999999999999999E-2</v>
      </c>
      <c r="D6" s="70">
        <v>-5.8000000000000003E-2</v>
      </c>
      <c r="E6" s="70">
        <v>-9.8000000000000004E-2</v>
      </c>
      <c r="F6" s="2"/>
      <c r="G6" s="2"/>
      <c r="H6" s="2"/>
      <c r="I6" s="2"/>
      <c r="J6" s="2"/>
      <c r="K6" s="2"/>
      <c r="L6" s="70"/>
      <c r="M6" s="70"/>
      <c r="N6" s="70">
        <v>-5.0999999999999997E-2</v>
      </c>
    </row>
    <row r="7" spans="1:17" x14ac:dyDescent="0.2">
      <c r="A7" s="47" t="s">
        <v>17</v>
      </c>
      <c r="B7" s="1">
        <v>400</v>
      </c>
      <c r="C7" s="1">
        <v>397.9</v>
      </c>
      <c r="D7" s="1">
        <v>426.7</v>
      </c>
      <c r="E7" s="69">
        <v>399.5</v>
      </c>
      <c r="F7" s="1"/>
      <c r="G7" s="1"/>
      <c r="H7" s="1"/>
      <c r="I7" s="1"/>
      <c r="J7" s="1"/>
      <c r="K7" s="1"/>
      <c r="L7" s="69"/>
      <c r="M7" s="1"/>
      <c r="N7" s="69">
        <v>1624.2</v>
      </c>
    </row>
    <row r="8" spans="1:17" x14ac:dyDescent="0.2">
      <c r="A8" s="47" t="s">
        <v>81</v>
      </c>
      <c r="B8" s="2">
        <v>5.0000000000000001E-3</v>
      </c>
      <c r="C8" s="2">
        <v>4.4999999999999998E-2</v>
      </c>
      <c r="D8" s="2">
        <v>1.2999999999999999E-2</v>
      </c>
      <c r="E8" s="70">
        <v>-3.4000000000000002E-2</v>
      </c>
      <c r="F8" s="2"/>
      <c r="G8" s="2"/>
      <c r="H8" s="2"/>
      <c r="I8" s="2"/>
      <c r="J8" s="2"/>
      <c r="K8" s="2"/>
      <c r="L8" s="70"/>
      <c r="M8" s="70"/>
      <c r="N8" s="70">
        <v>6.0000000000000001E-3</v>
      </c>
      <c r="P8" s="101"/>
    </row>
    <row r="9" spans="1:17" x14ac:dyDescent="0.2">
      <c r="A9" s="47" t="s">
        <v>18</v>
      </c>
      <c r="B9" s="1">
        <v>97</v>
      </c>
      <c r="C9" s="1">
        <v>95.2</v>
      </c>
      <c r="D9" s="1">
        <v>95.5</v>
      </c>
      <c r="E9" s="69">
        <v>85.7</v>
      </c>
      <c r="F9" s="1"/>
      <c r="G9" s="1"/>
      <c r="H9" s="1"/>
      <c r="I9" s="1"/>
      <c r="J9" s="1"/>
      <c r="K9" s="1"/>
      <c r="L9" s="69"/>
      <c r="M9" s="1"/>
      <c r="N9" s="69">
        <v>373.3</v>
      </c>
    </row>
    <row r="10" spans="1:17" x14ac:dyDescent="0.2">
      <c r="A10" s="47" t="s">
        <v>81</v>
      </c>
      <c r="B10" s="2">
        <v>-0.18</v>
      </c>
      <c r="C10" s="2">
        <v>-0.20499999999999999</v>
      </c>
      <c r="D10" s="2">
        <v>-0.26100000000000001</v>
      </c>
      <c r="E10" s="70">
        <v>-0.28199999999999997</v>
      </c>
      <c r="F10" s="2"/>
      <c r="G10" s="2"/>
      <c r="H10" s="2"/>
      <c r="I10" s="2"/>
      <c r="J10" s="2"/>
      <c r="K10" s="2"/>
      <c r="L10" s="70"/>
      <c r="M10" s="70"/>
      <c r="N10" s="70">
        <v>-0.23200000000000001</v>
      </c>
    </row>
    <row r="11" spans="1:17" x14ac:dyDescent="0.2">
      <c r="A11" s="47" t="s">
        <v>19</v>
      </c>
      <c r="B11" s="1">
        <v>65.400000000000006</v>
      </c>
      <c r="C11" s="1">
        <v>61.1</v>
      </c>
      <c r="D11" s="1">
        <v>56.1</v>
      </c>
      <c r="E11" s="69">
        <v>49.3</v>
      </c>
      <c r="F11" s="1"/>
      <c r="G11" s="1"/>
      <c r="H11" s="1"/>
      <c r="I11" s="1"/>
      <c r="J11" s="1"/>
      <c r="K11" s="1"/>
      <c r="L11" s="69"/>
      <c r="M11" s="70"/>
      <c r="N11" s="69">
        <v>231.9</v>
      </c>
    </row>
    <row r="12" spans="1:17" x14ac:dyDescent="0.2">
      <c r="A12" s="47" t="s">
        <v>81</v>
      </c>
      <c r="B12" s="2">
        <v>-5.0000000000000001E-3</v>
      </c>
      <c r="C12" s="2">
        <v>2E-3</v>
      </c>
      <c r="D12" s="2">
        <v>-0.112</v>
      </c>
      <c r="E12" s="70">
        <v>-0.17799999999999999</v>
      </c>
      <c r="F12" s="2"/>
      <c r="G12" s="2"/>
      <c r="H12" s="2"/>
      <c r="I12" s="2"/>
      <c r="J12" s="2"/>
      <c r="K12" s="2"/>
      <c r="L12" s="70"/>
      <c r="M12" s="70"/>
      <c r="N12" s="70">
        <v>-7.1999999999999995E-2</v>
      </c>
    </row>
    <row r="13" spans="1:17" ht="15" x14ac:dyDescent="0.25">
      <c r="A13" s="47" t="s">
        <v>20</v>
      </c>
      <c r="B13" s="1">
        <v>1205.9000000000001</v>
      </c>
      <c r="C13" s="1">
        <v>1193.5</v>
      </c>
      <c r="D13" s="69">
        <v>1304.2</v>
      </c>
      <c r="E13" s="1"/>
      <c r="F13" s="1"/>
      <c r="G13" s="1"/>
      <c r="H13" s="1"/>
      <c r="I13" s="1"/>
      <c r="J13" s="1"/>
      <c r="K13" s="69"/>
      <c r="L13" s="69"/>
      <c r="M13" s="69"/>
      <c r="N13" s="69">
        <v>3703.5</v>
      </c>
      <c r="Q13" s="113"/>
    </row>
    <row r="14" spans="1:17" x14ac:dyDescent="0.2">
      <c r="A14" s="47" t="s">
        <v>81</v>
      </c>
      <c r="B14" s="2">
        <v>5.0000000000000001E-3</v>
      </c>
      <c r="C14" s="2">
        <v>3.7999999999999999E-2</v>
      </c>
      <c r="D14" s="16">
        <v>2.9000000000000001E-2</v>
      </c>
      <c r="E14" s="2"/>
      <c r="F14" s="5"/>
      <c r="G14" s="2"/>
      <c r="H14" s="2"/>
      <c r="I14" s="3"/>
      <c r="J14" s="2"/>
      <c r="K14" s="2"/>
      <c r="L14" s="70"/>
      <c r="M14" s="6"/>
      <c r="N14" s="70">
        <v>2.4E-2</v>
      </c>
    </row>
    <row r="15" spans="1:17" x14ac:dyDescent="0.2">
      <c r="A15" s="47" t="s">
        <v>17</v>
      </c>
      <c r="B15" s="1">
        <v>810.9</v>
      </c>
      <c r="C15" s="1">
        <v>810.7</v>
      </c>
      <c r="D15" s="66">
        <v>892.5</v>
      </c>
      <c r="E15" s="80"/>
      <c r="F15" s="80"/>
      <c r="G15" s="80"/>
      <c r="H15" s="80"/>
      <c r="I15" s="80"/>
      <c r="J15" s="80"/>
      <c r="K15" s="66"/>
      <c r="L15" s="66"/>
      <c r="M15" s="66"/>
      <c r="N15" s="69">
        <v>2514.1</v>
      </c>
    </row>
    <row r="16" spans="1:17" x14ac:dyDescent="0.2">
      <c r="A16" s="47" t="s">
        <v>81</v>
      </c>
      <c r="B16" s="2">
        <v>1.2E-2</v>
      </c>
      <c r="C16" s="2">
        <v>5.8999999999999997E-2</v>
      </c>
      <c r="D16" s="70">
        <v>6.3E-2</v>
      </c>
      <c r="E16" s="2"/>
      <c r="F16" s="5"/>
      <c r="G16" s="2"/>
      <c r="H16" s="2"/>
      <c r="I16" s="3"/>
      <c r="J16" s="2"/>
      <c r="K16" s="2"/>
      <c r="L16" s="70"/>
      <c r="M16" s="6"/>
      <c r="N16" s="70">
        <v>4.4999999999999998E-2</v>
      </c>
    </row>
    <row r="17" spans="1:14" x14ac:dyDescent="0.2">
      <c r="A17" s="47" t="s">
        <v>18</v>
      </c>
      <c r="B17" s="1">
        <v>236.3</v>
      </c>
      <c r="C17" s="1">
        <v>237</v>
      </c>
      <c r="D17" s="69">
        <v>263.2</v>
      </c>
      <c r="E17" s="1"/>
      <c r="F17" s="1"/>
      <c r="G17" s="1"/>
      <c r="H17" s="1"/>
      <c r="I17" s="1"/>
      <c r="J17" s="1"/>
      <c r="K17" s="1"/>
      <c r="L17" s="69"/>
      <c r="M17" s="1"/>
      <c r="N17" s="69">
        <v>736.5</v>
      </c>
    </row>
    <row r="18" spans="1:14" x14ac:dyDescent="0.2">
      <c r="A18" s="47" t="s">
        <v>81</v>
      </c>
      <c r="B18" s="2">
        <v>-7.1999999999999995E-2</v>
      </c>
      <c r="C18" s="2">
        <v>-6.5000000000000002E-2</v>
      </c>
      <c r="D18" s="70">
        <v>-6.3E-2</v>
      </c>
      <c r="E18" s="2"/>
      <c r="F18" s="5"/>
      <c r="G18" s="2"/>
      <c r="H18" s="2"/>
      <c r="I18" s="2"/>
      <c r="J18" s="2"/>
      <c r="K18" s="2"/>
      <c r="L18" s="70"/>
      <c r="M18" s="70"/>
      <c r="N18" s="70">
        <v>-6.6000000000000003E-2</v>
      </c>
    </row>
    <row r="19" spans="1:14" x14ac:dyDescent="0.2">
      <c r="A19" s="47" t="s">
        <v>19</v>
      </c>
      <c r="B19" s="1">
        <v>158.6</v>
      </c>
      <c r="C19" s="1">
        <v>145.80000000000001</v>
      </c>
      <c r="D19" s="69">
        <v>148.6</v>
      </c>
      <c r="E19" s="1"/>
      <c r="F19" s="1"/>
      <c r="G19" s="1"/>
      <c r="H19" s="1"/>
      <c r="I19" s="1"/>
      <c r="J19" s="1"/>
      <c r="K19" s="1"/>
      <c r="L19" s="69"/>
      <c r="M19" s="69"/>
      <c r="N19" s="69">
        <v>452.9</v>
      </c>
    </row>
    <row r="20" spans="1:14" x14ac:dyDescent="0.2">
      <c r="A20" s="47" t="s">
        <v>81</v>
      </c>
      <c r="B20" s="2">
        <v>0.10299999999999999</v>
      </c>
      <c r="C20" s="2">
        <v>0.115</v>
      </c>
      <c r="D20" s="70">
        <v>1.4E-2</v>
      </c>
      <c r="E20" s="2"/>
      <c r="F20" s="5"/>
      <c r="G20" s="2"/>
      <c r="H20" s="2"/>
      <c r="I20" s="2"/>
      <c r="J20" s="2"/>
      <c r="K20" s="2"/>
      <c r="L20" s="70"/>
      <c r="M20" s="70"/>
      <c r="N20" s="70">
        <v>7.5999999999999998E-2</v>
      </c>
    </row>
    <row r="21" spans="1:14" x14ac:dyDescent="0.2">
      <c r="A21" s="47" t="s">
        <v>74</v>
      </c>
      <c r="B21" s="1">
        <v>67.900000000000006</v>
      </c>
      <c r="C21" s="1">
        <v>71</v>
      </c>
      <c r="D21" s="69">
        <v>76.400000000000006</v>
      </c>
      <c r="E21" s="1"/>
      <c r="F21" s="1"/>
      <c r="G21" s="1"/>
      <c r="H21" s="1"/>
      <c r="I21" s="1"/>
      <c r="J21" s="1"/>
      <c r="K21" s="109"/>
      <c r="L21" s="109"/>
      <c r="M21" s="65"/>
      <c r="N21" s="69">
        <v>215.4</v>
      </c>
    </row>
    <row r="22" spans="1:14" x14ac:dyDescent="0.2">
      <c r="A22" s="47" t="s">
        <v>81</v>
      </c>
      <c r="B22" s="2">
        <v>-0.30299999999999999</v>
      </c>
      <c r="C22" s="2">
        <v>-0.219</v>
      </c>
      <c r="D22" s="70">
        <v>-0.215</v>
      </c>
      <c r="E22" s="2"/>
      <c r="F22" s="5"/>
      <c r="G22" s="2"/>
      <c r="H22" s="2"/>
      <c r="I22" s="2"/>
      <c r="J22" s="2"/>
      <c r="K22" s="70"/>
      <c r="L22" s="70"/>
      <c r="M22" s="70"/>
      <c r="N22" s="38">
        <v>-0.246</v>
      </c>
    </row>
    <row r="23" spans="1:14" x14ac:dyDescent="0.2">
      <c r="A23" s="151" t="s">
        <v>94</v>
      </c>
      <c r="B23" s="152"/>
      <c r="C23" s="152"/>
      <c r="D23" s="152"/>
      <c r="E23" s="152"/>
      <c r="F23" s="152"/>
      <c r="G23" s="152"/>
      <c r="H23" s="152"/>
      <c r="I23" s="152"/>
      <c r="J23" s="152"/>
      <c r="K23" s="152"/>
      <c r="L23" s="152"/>
      <c r="M23" s="152"/>
      <c r="N23" s="153"/>
    </row>
    <row r="24" spans="1:14" x14ac:dyDescent="0.2">
      <c r="A24" s="47" t="s">
        <v>21</v>
      </c>
      <c r="B24" s="10">
        <v>57.1</v>
      </c>
      <c r="C24" s="10">
        <v>57.5</v>
      </c>
      <c r="D24" s="130">
        <v>71</v>
      </c>
      <c r="E24" s="10"/>
      <c r="F24" s="10"/>
      <c r="G24" s="10"/>
      <c r="H24" s="10"/>
      <c r="I24" s="10"/>
      <c r="J24" s="10"/>
      <c r="K24" s="131"/>
      <c r="L24" s="131"/>
      <c r="M24" s="131"/>
      <c r="N24" s="10">
        <v>185.6</v>
      </c>
    </row>
    <row r="25" spans="1:14" x14ac:dyDescent="0.2">
      <c r="A25" s="47" t="s">
        <v>81</v>
      </c>
      <c r="B25" s="121">
        <v>-1.0398613518197597E-2</v>
      </c>
      <c r="C25" s="121">
        <v>3.4904013961606084E-3</v>
      </c>
      <c r="D25" s="121">
        <v>9.7372488408037042E-2</v>
      </c>
      <c r="E25" s="121"/>
      <c r="F25" s="121"/>
      <c r="G25" s="121"/>
      <c r="H25" s="121"/>
      <c r="I25" s="121"/>
      <c r="J25" s="121"/>
      <c r="K25" s="121"/>
      <c r="L25" s="121"/>
      <c r="M25" s="121"/>
      <c r="N25" s="121">
        <v>3.2832498608792449E-2</v>
      </c>
    </row>
    <row r="26" spans="1:14" x14ac:dyDescent="0.2">
      <c r="A26" s="72" t="s">
        <v>22</v>
      </c>
      <c r="B26" s="10">
        <v>542.1</v>
      </c>
      <c r="C26" s="10">
        <v>550.79999999999995</v>
      </c>
      <c r="D26" s="10">
        <v>626.1</v>
      </c>
      <c r="E26" s="10"/>
      <c r="F26" s="10"/>
      <c r="G26" s="10"/>
      <c r="H26" s="130"/>
      <c r="I26" s="10"/>
      <c r="J26" s="10"/>
      <c r="K26" s="132"/>
      <c r="L26" s="131"/>
      <c r="M26" s="131"/>
      <c r="N26" s="130">
        <v>1719</v>
      </c>
    </row>
    <row r="27" spans="1:14" x14ac:dyDescent="0.2">
      <c r="A27" s="47" t="s">
        <v>81</v>
      </c>
      <c r="B27" s="121">
        <v>8.0310880829015566E-2</v>
      </c>
      <c r="C27" s="121">
        <v>8.9614243323442047E-2</v>
      </c>
      <c r="D27" s="121">
        <v>0.14965112008813808</v>
      </c>
      <c r="E27" s="121"/>
      <c r="F27" s="121"/>
      <c r="G27" s="121"/>
      <c r="H27" s="121"/>
      <c r="I27" s="121"/>
      <c r="J27" s="121"/>
      <c r="K27" s="121"/>
      <c r="L27" s="121"/>
      <c r="M27" s="121"/>
      <c r="N27" s="121">
        <v>0.10767446356079646</v>
      </c>
    </row>
    <row r="28" spans="1:14" x14ac:dyDescent="0.2">
      <c r="A28" s="47" t="s">
        <v>23</v>
      </c>
      <c r="B28" s="10">
        <v>90.1</v>
      </c>
      <c r="C28" s="130">
        <v>89</v>
      </c>
      <c r="D28" s="10">
        <v>118.8</v>
      </c>
      <c r="E28" s="10"/>
      <c r="F28" s="10"/>
      <c r="G28" s="10"/>
      <c r="H28" s="10"/>
      <c r="I28" s="10"/>
      <c r="J28" s="10"/>
      <c r="K28" s="131"/>
      <c r="L28" s="131"/>
      <c r="M28" s="131"/>
      <c r="N28" s="10">
        <v>297.89999999999998</v>
      </c>
    </row>
    <row r="29" spans="1:14" x14ac:dyDescent="0.2">
      <c r="A29" s="47" t="s">
        <v>81</v>
      </c>
      <c r="B29" s="121">
        <v>-6.4382139148494319E-2</v>
      </c>
      <c r="C29" s="121">
        <v>-4.0948275862068936E-2</v>
      </c>
      <c r="D29" s="121">
        <v>6.3563115487914004E-2</v>
      </c>
      <c r="E29" s="121"/>
      <c r="F29" s="121"/>
      <c r="G29" s="121"/>
      <c r="H29" s="121"/>
      <c r="I29" s="121"/>
      <c r="J29" s="121"/>
      <c r="K29" s="121"/>
      <c r="L29" s="121"/>
      <c r="M29" s="121"/>
      <c r="N29" s="121">
        <v>-9.6409574468085957E-3</v>
      </c>
    </row>
    <row r="30" spans="1:14" x14ac:dyDescent="0.2">
      <c r="A30" s="47" t="s">
        <v>70</v>
      </c>
      <c r="B30" s="10">
        <v>143.9</v>
      </c>
      <c r="C30" s="10">
        <v>139.19999999999999</v>
      </c>
      <c r="D30" s="10">
        <v>160.30000000000001</v>
      </c>
      <c r="E30" s="10"/>
      <c r="F30" s="10"/>
      <c r="G30" s="10"/>
      <c r="H30" s="10"/>
      <c r="I30" s="10"/>
      <c r="J30" s="10"/>
      <c r="K30" s="131"/>
      <c r="L30" s="131"/>
      <c r="M30" s="131"/>
      <c r="N30" s="10">
        <v>443.40000000000003</v>
      </c>
    </row>
    <row r="31" spans="1:14" x14ac:dyDescent="0.2">
      <c r="A31" s="47" t="s">
        <v>81</v>
      </c>
      <c r="B31" s="121">
        <v>-0.12309567336989634</v>
      </c>
      <c r="C31" s="121">
        <v>-5.0477489768076436E-2</v>
      </c>
      <c r="D31" s="121">
        <v>-6.1475409836065573E-2</v>
      </c>
      <c r="E31" s="121"/>
      <c r="F31" s="121"/>
      <c r="G31" s="121"/>
      <c r="H31" s="121"/>
      <c r="I31" s="121"/>
      <c r="J31" s="121"/>
      <c r="K31" s="121"/>
      <c r="L31" s="121"/>
      <c r="M31" s="121"/>
      <c r="N31" s="121">
        <v>-7.9127725856697695E-2</v>
      </c>
    </row>
    <row r="32" spans="1:14" x14ac:dyDescent="0.2">
      <c r="A32" s="129" t="s">
        <v>95</v>
      </c>
      <c r="B32" s="44"/>
      <c r="C32" s="44"/>
      <c r="D32" s="44"/>
      <c r="E32" s="44"/>
      <c r="F32" s="44"/>
      <c r="G32" s="44"/>
      <c r="H32" s="44"/>
      <c r="I32" s="100"/>
      <c r="J32" s="44"/>
      <c r="K32" s="44"/>
      <c r="L32" s="44"/>
      <c r="M32" s="44"/>
      <c r="N32" s="45"/>
    </row>
    <row r="33" spans="1:16" x14ac:dyDescent="0.2">
      <c r="A33" s="47" t="s">
        <v>24</v>
      </c>
      <c r="B33" s="11">
        <v>196.6</v>
      </c>
      <c r="C33" s="71">
        <v>212.2</v>
      </c>
      <c r="D33" s="71">
        <v>239.1</v>
      </c>
      <c r="E33" s="11"/>
      <c r="F33" s="11"/>
      <c r="G33" s="14"/>
      <c r="H33" s="11"/>
      <c r="I33" s="11"/>
      <c r="J33" s="14"/>
      <c r="K33" s="71"/>
      <c r="L33" s="71"/>
      <c r="M33" s="71"/>
      <c r="N33" s="69">
        <v>647.9</v>
      </c>
      <c r="O33" s="102"/>
    </row>
    <row r="34" spans="1:16" x14ac:dyDescent="0.2">
      <c r="A34" s="47" t="s">
        <v>81</v>
      </c>
      <c r="B34" s="12">
        <v>6.3277447268793877E-2</v>
      </c>
      <c r="C34" s="106">
        <v>0.1251325556733828</v>
      </c>
      <c r="D34" s="106">
        <v>0.17320902845927372</v>
      </c>
      <c r="E34" s="106"/>
      <c r="F34" s="106"/>
      <c r="G34" s="106"/>
      <c r="H34" s="106"/>
      <c r="I34" s="106"/>
      <c r="J34" s="106"/>
      <c r="K34" s="106"/>
      <c r="L34" s="106"/>
      <c r="M34" s="106"/>
      <c r="N34" s="106">
        <v>0.12229343495582889</v>
      </c>
    </row>
    <row r="35" spans="1:16" x14ac:dyDescent="0.2">
      <c r="A35" s="47" t="s">
        <v>25</v>
      </c>
      <c r="B35" s="14">
        <v>51</v>
      </c>
      <c r="C35" s="109">
        <v>55.2</v>
      </c>
      <c r="D35" s="109">
        <v>71.599999999999994</v>
      </c>
      <c r="E35" s="14"/>
      <c r="F35" s="14"/>
      <c r="G35" s="13"/>
      <c r="H35" s="13"/>
      <c r="I35" s="13"/>
      <c r="J35" s="13"/>
      <c r="K35" s="117"/>
      <c r="L35" s="117"/>
      <c r="M35" s="15"/>
      <c r="N35" s="69">
        <v>177.8</v>
      </c>
    </row>
    <row r="36" spans="1:16" x14ac:dyDescent="0.2">
      <c r="A36" s="47" t="s">
        <v>81</v>
      </c>
      <c r="B36" s="2">
        <v>-3.409090909090904E-2</v>
      </c>
      <c r="C36" s="70">
        <v>2.9850746268656744E-2</v>
      </c>
      <c r="D36" s="70">
        <v>0.1170046801872075</v>
      </c>
      <c r="E36" s="70"/>
      <c r="F36" s="70"/>
      <c r="G36" s="70"/>
      <c r="H36" s="70"/>
      <c r="I36" s="70"/>
      <c r="J36" s="70"/>
      <c r="K36" s="70"/>
      <c r="L36" s="70"/>
      <c r="M36" s="70"/>
      <c r="N36" s="70">
        <v>4.281524926686231E-2</v>
      </c>
    </row>
    <row r="37" spans="1:16" x14ac:dyDescent="0.2">
      <c r="A37" s="47" t="s">
        <v>26</v>
      </c>
      <c r="B37" s="13">
        <v>8.5</v>
      </c>
      <c r="C37" s="13">
        <v>11.5</v>
      </c>
      <c r="D37" s="13">
        <v>13.1</v>
      </c>
      <c r="E37" s="117">
        <v>19.600000000000001</v>
      </c>
      <c r="F37" s="13"/>
      <c r="G37" s="14"/>
      <c r="H37" s="13"/>
      <c r="I37" s="14"/>
      <c r="J37" s="13"/>
      <c r="K37" s="14"/>
      <c r="L37" s="13"/>
      <c r="M37" s="23"/>
      <c r="N37" s="109">
        <v>52.7</v>
      </c>
    </row>
    <row r="38" spans="1:16" x14ac:dyDescent="0.2">
      <c r="A38" s="47" t="s">
        <v>81</v>
      </c>
      <c r="B38" s="5">
        <v>0.26865671641791039</v>
      </c>
      <c r="C38" s="5">
        <v>0.53333333333333333</v>
      </c>
      <c r="D38" s="5">
        <v>0.40860215053763427</v>
      </c>
      <c r="E38" s="6">
        <v>0.32432432432432434</v>
      </c>
      <c r="F38" s="6"/>
      <c r="G38" s="6"/>
      <c r="H38" s="6"/>
      <c r="I38" s="6"/>
      <c r="J38" s="6"/>
      <c r="K38" s="6"/>
      <c r="L38" s="6"/>
      <c r="M38" s="6"/>
      <c r="N38" s="6">
        <v>0.37597911227154057</v>
      </c>
    </row>
    <row r="39" spans="1:16" x14ac:dyDescent="0.2">
      <c r="A39" s="141" t="s">
        <v>96</v>
      </c>
      <c r="B39" s="141"/>
      <c r="C39" s="141"/>
      <c r="D39" s="141"/>
      <c r="E39" s="141"/>
      <c r="F39" s="141"/>
      <c r="G39" s="141"/>
      <c r="H39" s="141"/>
      <c r="I39" s="141"/>
      <c r="J39" s="141"/>
      <c r="K39" s="141"/>
      <c r="L39" s="141"/>
      <c r="M39" s="141"/>
      <c r="N39" s="141"/>
    </row>
    <row r="40" spans="1:16" x14ac:dyDescent="0.2">
      <c r="A40" s="47" t="s">
        <v>27</v>
      </c>
      <c r="B40" s="118">
        <v>138</v>
      </c>
      <c r="C40" s="17">
        <v>135.69999999999999</v>
      </c>
      <c r="D40" s="133">
        <v>138.6</v>
      </c>
      <c r="E40" s="134">
        <v>141</v>
      </c>
      <c r="F40" s="79"/>
      <c r="G40" s="17"/>
      <c r="H40" s="17"/>
      <c r="I40" s="17"/>
      <c r="J40" s="17"/>
      <c r="K40" s="17"/>
      <c r="L40" s="17"/>
      <c r="M40" s="15"/>
      <c r="N40" s="39">
        <v>138.32499999999999</v>
      </c>
    </row>
    <row r="41" spans="1:16" x14ac:dyDescent="0.2">
      <c r="A41" s="47" t="s">
        <v>81</v>
      </c>
      <c r="B41" s="3">
        <v>-0.12</v>
      </c>
      <c r="C41" s="4">
        <v>-0.13700000000000001</v>
      </c>
      <c r="D41" s="135">
        <v>-0.111</v>
      </c>
      <c r="E41" s="18">
        <v>-8.1000000000000003E-2</v>
      </c>
      <c r="F41" s="3"/>
      <c r="G41" s="3"/>
      <c r="H41" s="3"/>
      <c r="I41" s="3"/>
      <c r="J41" s="3"/>
      <c r="K41" s="3"/>
      <c r="L41" s="3"/>
      <c r="M41" s="18"/>
      <c r="N41" s="41">
        <v>-0.114</v>
      </c>
    </row>
    <row r="42" spans="1:16" x14ac:dyDescent="0.2">
      <c r="A42" s="141" t="s">
        <v>88</v>
      </c>
      <c r="B42" s="141"/>
      <c r="C42" s="141"/>
      <c r="D42" s="141"/>
      <c r="E42" s="141"/>
      <c r="F42" s="141"/>
      <c r="G42" s="141"/>
      <c r="H42" s="141"/>
      <c r="I42" s="141"/>
      <c r="J42" s="141"/>
      <c r="K42" s="141"/>
      <c r="L42" s="141"/>
      <c r="M42" s="141"/>
      <c r="N42" s="141"/>
    </row>
    <row r="43" spans="1:16" x14ac:dyDescent="0.2">
      <c r="A43" s="47" t="s">
        <v>1</v>
      </c>
      <c r="B43" s="46" t="s">
        <v>2</v>
      </c>
      <c r="C43" s="46" t="s">
        <v>3</v>
      </c>
      <c r="D43" s="46" t="s">
        <v>4</v>
      </c>
      <c r="E43" s="46" t="s">
        <v>5</v>
      </c>
      <c r="F43" s="46" t="s">
        <v>6</v>
      </c>
      <c r="G43" s="46" t="s">
        <v>7</v>
      </c>
      <c r="H43" s="46" t="s">
        <v>8</v>
      </c>
      <c r="I43" s="46" t="s">
        <v>9</v>
      </c>
      <c r="J43" s="46" t="s">
        <v>10</v>
      </c>
      <c r="K43" s="46" t="s">
        <v>11</v>
      </c>
      <c r="L43" s="46" t="s">
        <v>12</v>
      </c>
      <c r="M43" s="46" t="s">
        <v>13</v>
      </c>
      <c r="N43" s="46" t="s">
        <v>14</v>
      </c>
    </row>
    <row r="44" spans="1:16" x14ac:dyDescent="0.2">
      <c r="A44" s="142" t="s">
        <v>102</v>
      </c>
      <c r="B44" s="143"/>
      <c r="C44" s="143"/>
      <c r="D44" s="143"/>
      <c r="E44" s="143"/>
      <c r="F44" s="143"/>
      <c r="G44" s="143"/>
      <c r="H44" s="143"/>
      <c r="I44" s="143"/>
      <c r="J44" s="143"/>
      <c r="K44" s="143"/>
      <c r="L44" s="143"/>
      <c r="M44" s="143"/>
      <c r="N44" s="144"/>
    </row>
    <row r="45" spans="1:16" x14ac:dyDescent="0.2">
      <c r="A45" s="47" t="s">
        <v>97</v>
      </c>
      <c r="B45" s="19">
        <v>0.497</v>
      </c>
      <c r="C45" s="19">
        <v>0.59</v>
      </c>
      <c r="D45" s="136">
        <v>0.61</v>
      </c>
      <c r="E45" s="19"/>
      <c r="F45" s="19"/>
      <c r="G45" s="91"/>
      <c r="H45" s="19"/>
      <c r="I45" s="19"/>
      <c r="J45" s="19"/>
      <c r="K45" s="19"/>
      <c r="L45" s="19"/>
      <c r="M45" s="19"/>
      <c r="N45" s="122">
        <v>0.54400000000000004</v>
      </c>
      <c r="P45" s="97"/>
    </row>
    <row r="46" spans="1:16" x14ac:dyDescent="0.2">
      <c r="A46" s="48" t="s">
        <v>98</v>
      </c>
      <c r="B46" s="21">
        <v>-5</v>
      </c>
      <c r="C46" s="20">
        <v>-6.7</v>
      </c>
      <c r="D46" s="137">
        <v>-6.2</v>
      </c>
      <c r="E46" s="20"/>
      <c r="F46" s="20"/>
      <c r="G46" s="92"/>
      <c r="H46" s="20"/>
      <c r="I46" s="20"/>
      <c r="J46" s="21"/>
      <c r="K46" s="20"/>
      <c r="L46" s="114"/>
      <c r="M46" s="20"/>
      <c r="N46" s="124">
        <v>-5.9</v>
      </c>
      <c r="P46" s="97"/>
    </row>
    <row r="47" spans="1:16" x14ac:dyDescent="0.2">
      <c r="A47" s="49" t="s">
        <v>99</v>
      </c>
      <c r="B47" s="22">
        <v>128.02000000000001</v>
      </c>
      <c r="C47" s="22">
        <v>131.88</v>
      </c>
      <c r="D47" s="138">
        <v>131.91</v>
      </c>
      <c r="E47" s="22"/>
      <c r="F47" s="22"/>
      <c r="G47" s="93"/>
      <c r="H47" s="99"/>
      <c r="I47" s="22"/>
      <c r="J47" s="22"/>
      <c r="K47" s="22"/>
      <c r="L47" s="115"/>
      <c r="M47" s="22"/>
      <c r="N47" s="125">
        <v>129.94999999999999</v>
      </c>
    </row>
    <row r="48" spans="1:16" x14ac:dyDescent="0.2">
      <c r="A48" s="49" t="s">
        <v>100</v>
      </c>
      <c r="B48" s="63">
        <v>-0.05</v>
      </c>
      <c r="C48" s="63">
        <v>-4.2999999999999997E-2</v>
      </c>
      <c r="D48" s="126">
        <v>-0.05</v>
      </c>
      <c r="E48" s="63"/>
      <c r="F48" s="63"/>
      <c r="G48" s="63"/>
      <c r="H48" s="63"/>
      <c r="I48" s="63"/>
      <c r="J48" s="63"/>
      <c r="K48" s="63"/>
      <c r="L48" s="63"/>
      <c r="M48" s="63"/>
      <c r="N48" s="126">
        <v>-4.7E-2</v>
      </c>
    </row>
    <row r="49" spans="1:16" x14ac:dyDescent="0.2">
      <c r="A49" s="49" t="s">
        <v>101</v>
      </c>
      <c r="B49" s="22">
        <v>63.58</v>
      </c>
      <c r="C49" s="22">
        <v>77.83</v>
      </c>
      <c r="D49" s="125">
        <v>80.459999999999994</v>
      </c>
      <c r="E49" s="22"/>
      <c r="F49" s="22"/>
      <c r="G49" s="22"/>
      <c r="H49" s="22"/>
      <c r="I49" s="22"/>
      <c r="J49" s="22"/>
      <c r="K49" s="22"/>
      <c r="L49" s="22"/>
      <c r="M49" s="22"/>
      <c r="N49" s="125">
        <v>70.709999999999994</v>
      </c>
    </row>
    <row r="50" spans="1:16" x14ac:dyDescent="0.2">
      <c r="A50" s="47" t="s">
        <v>29</v>
      </c>
      <c r="B50" s="19">
        <v>0.45800000000000002</v>
      </c>
      <c r="C50" s="19">
        <v>0.50900000000000001</v>
      </c>
      <c r="D50" s="136">
        <v>0.53500000000000003</v>
      </c>
      <c r="E50" s="19"/>
      <c r="F50" s="19"/>
      <c r="G50" s="4"/>
      <c r="H50" s="19"/>
      <c r="I50" s="19"/>
      <c r="J50" s="19"/>
      <c r="K50" s="19"/>
      <c r="L50" s="19"/>
      <c r="M50" s="19"/>
      <c r="N50" s="122">
        <v>0.48399999999999999</v>
      </c>
    </row>
    <row r="51" spans="1:16" x14ac:dyDescent="0.2">
      <c r="A51" s="48" t="s">
        <v>98</v>
      </c>
      <c r="B51" s="21">
        <v>-9.4</v>
      </c>
      <c r="C51" s="20">
        <v>-11.1</v>
      </c>
      <c r="D51" s="137">
        <v>-10.199999999999999</v>
      </c>
      <c r="E51" s="78"/>
      <c r="F51" s="20"/>
      <c r="G51" s="92"/>
      <c r="H51" s="20"/>
      <c r="I51" s="20"/>
      <c r="J51" s="20"/>
      <c r="K51" s="20"/>
      <c r="L51" s="20"/>
      <c r="M51" s="20"/>
      <c r="N51" s="124">
        <v>-10.3</v>
      </c>
    </row>
    <row r="52" spans="1:16" x14ac:dyDescent="0.2">
      <c r="A52" s="48" t="s">
        <v>42</v>
      </c>
      <c r="B52" s="22">
        <v>138.84</v>
      </c>
      <c r="C52" s="22">
        <v>138.97999999999999</v>
      </c>
      <c r="D52" s="138">
        <v>137.57</v>
      </c>
      <c r="E52" s="22"/>
      <c r="F52" s="22"/>
      <c r="G52" s="93"/>
      <c r="H52" s="22"/>
      <c r="I52" s="22"/>
      <c r="J52" s="20"/>
      <c r="K52" s="22"/>
      <c r="L52" s="22"/>
      <c r="M52" s="22"/>
      <c r="N52" s="125">
        <v>138.91</v>
      </c>
    </row>
    <row r="53" spans="1:16" x14ac:dyDescent="0.2">
      <c r="A53" s="48" t="s">
        <v>100</v>
      </c>
      <c r="B53" s="63">
        <v>-0.104</v>
      </c>
      <c r="C53" s="63">
        <v>-0.107</v>
      </c>
      <c r="D53" s="126">
        <v>-0.121</v>
      </c>
      <c r="E53" s="63"/>
      <c r="F53" s="63"/>
      <c r="G53" s="63"/>
      <c r="H53" s="63"/>
      <c r="I53" s="63"/>
      <c r="J53" s="63"/>
      <c r="K53" s="63"/>
      <c r="L53" s="63"/>
      <c r="M53" s="63"/>
      <c r="N53" s="126">
        <v>-0.106</v>
      </c>
    </row>
    <row r="54" spans="1:16" x14ac:dyDescent="0.2">
      <c r="A54" s="50" t="s">
        <v>38</v>
      </c>
      <c r="B54" s="22">
        <v>63.63</v>
      </c>
      <c r="C54" s="22">
        <v>70.69</v>
      </c>
      <c r="D54" s="125">
        <v>73.650000000000006</v>
      </c>
      <c r="E54" s="22"/>
      <c r="F54" s="22"/>
      <c r="G54" s="22"/>
      <c r="H54" s="22"/>
      <c r="I54" s="22"/>
      <c r="J54" s="22"/>
      <c r="K54" s="22"/>
      <c r="L54" s="22"/>
      <c r="M54" s="22"/>
      <c r="N54" s="125">
        <v>67.16</v>
      </c>
    </row>
    <row r="55" spans="1:16" x14ac:dyDescent="0.2">
      <c r="A55" s="47" t="s">
        <v>30</v>
      </c>
      <c r="B55" s="19">
        <v>0.42499999999999999</v>
      </c>
      <c r="C55" s="19">
        <v>0.53900000000000003</v>
      </c>
      <c r="D55" s="136">
        <v>0.55400000000000005</v>
      </c>
      <c r="E55" s="19"/>
      <c r="F55" s="19"/>
      <c r="G55" s="5"/>
      <c r="H55" s="19"/>
      <c r="I55" s="19"/>
      <c r="J55" s="19"/>
      <c r="K55" s="19"/>
      <c r="L55" s="19"/>
      <c r="M55" s="19"/>
      <c r="N55" s="122">
        <v>0.48199999999999998</v>
      </c>
    </row>
    <row r="56" spans="1:16" x14ac:dyDescent="0.2">
      <c r="A56" s="48" t="s">
        <v>98</v>
      </c>
      <c r="B56" s="21">
        <v>1.6</v>
      </c>
      <c r="C56" s="21">
        <v>0.5</v>
      </c>
      <c r="D56" s="137">
        <v>5.6</v>
      </c>
      <c r="E56" s="20"/>
      <c r="F56" s="20"/>
      <c r="G56" s="94"/>
      <c r="H56" s="20"/>
      <c r="I56" s="20"/>
      <c r="J56" s="21"/>
      <c r="K56" s="20"/>
      <c r="L56" s="21"/>
      <c r="M56" s="21"/>
      <c r="N56" s="123">
        <v>1.1000000000000001</v>
      </c>
    </row>
    <row r="57" spans="1:16" x14ac:dyDescent="0.2">
      <c r="A57" s="49" t="s">
        <v>42</v>
      </c>
      <c r="B57" s="22">
        <v>184.26</v>
      </c>
      <c r="C57" s="22">
        <v>195.28</v>
      </c>
      <c r="D57" s="138">
        <v>195.4</v>
      </c>
      <c r="E57" s="22"/>
      <c r="F57" s="22"/>
      <c r="G57" s="95"/>
      <c r="H57" s="22"/>
      <c r="I57" s="22"/>
      <c r="J57" s="22"/>
      <c r="K57" s="22"/>
      <c r="L57" s="22"/>
      <c r="M57" s="22"/>
      <c r="N57" s="125">
        <v>189.77</v>
      </c>
    </row>
    <row r="58" spans="1:16" x14ac:dyDescent="0.2">
      <c r="A58" s="49" t="s">
        <v>100</v>
      </c>
      <c r="B58" s="63">
        <v>8.9999999999999993E-3</v>
      </c>
      <c r="C58" s="63">
        <v>0.107</v>
      </c>
      <c r="D58" s="126">
        <v>0.14299999999999999</v>
      </c>
      <c r="E58" s="63"/>
      <c r="F58" s="63"/>
      <c r="G58" s="63"/>
      <c r="H58" s="63"/>
      <c r="I58" s="63"/>
      <c r="J58" s="63"/>
      <c r="K58" s="63"/>
      <c r="L58" s="63"/>
      <c r="M58" s="63"/>
      <c r="N58" s="126">
        <v>5.8000000000000003E-2</v>
      </c>
    </row>
    <row r="59" spans="1:16" x14ac:dyDescent="0.2">
      <c r="A59" s="49" t="s">
        <v>38</v>
      </c>
      <c r="B59" s="22">
        <v>78.400000000000006</v>
      </c>
      <c r="C59" s="22">
        <v>105.22</v>
      </c>
      <c r="D59" s="125">
        <v>108.31</v>
      </c>
      <c r="E59" s="22"/>
      <c r="F59" s="22"/>
      <c r="G59" s="22"/>
      <c r="H59" s="22"/>
      <c r="I59" s="22"/>
      <c r="J59" s="22"/>
      <c r="K59" s="22"/>
      <c r="L59" s="22"/>
      <c r="M59" s="22"/>
      <c r="N59" s="125">
        <v>91.81</v>
      </c>
      <c r="P59" s="97"/>
    </row>
    <row r="60" spans="1:16" x14ac:dyDescent="0.2">
      <c r="A60" s="72" t="s">
        <v>54</v>
      </c>
      <c r="B60" s="19">
        <v>0.35299999999999998</v>
      </c>
      <c r="C60" s="19">
        <v>0.39600000000000002</v>
      </c>
      <c r="D60" s="136">
        <v>0.40400000000000003</v>
      </c>
      <c r="E60" s="19"/>
      <c r="F60" s="19"/>
      <c r="G60" s="5"/>
      <c r="H60" s="19"/>
      <c r="I60" s="19"/>
      <c r="J60" s="19"/>
      <c r="K60" s="19"/>
      <c r="L60" s="19"/>
      <c r="M60" s="19"/>
      <c r="N60" s="122">
        <v>0.375</v>
      </c>
    </row>
    <row r="61" spans="1:16" x14ac:dyDescent="0.2">
      <c r="A61" s="48" t="s">
        <v>98</v>
      </c>
      <c r="B61" s="20">
        <v>-17.100000000000001</v>
      </c>
      <c r="C61" s="20">
        <v>-15.9</v>
      </c>
      <c r="D61" s="137">
        <v>-12.7</v>
      </c>
      <c r="E61" s="20"/>
      <c r="F61" s="20"/>
      <c r="G61" s="94"/>
      <c r="H61" s="20"/>
      <c r="I61" s="20"/>
      <c r="J61" s="20"/>
      <c r="K61" s="20"/>
      <c r="L61" s="20"/>
      <c r="M61" s="21"/>
      <c r="N61" s="123">
        <v>-16.5</v>
      </c>
    </row>
    <row r="62" spans="1:16" x14ac:dyDescent="0.2">
      <c r="A62" s="49" t="s">
        <v>42</v>
      </c>
      <c r="B62" s="22">
        <v>122.2</v>
      </c>
      <c r="C62" s="22">
        <v>123.1</v>
      </c>
      <c r="D62" s="138">
        <v>120.47</v>
      </c>
      <c r="E62" s="22"/>
      <c r="F62" s="22"/>
      <c r="G62" s="95"/>
      <c r="H62" s="22"/>
      <c r="I62" s="22"/>
      <c r="J62" s="22"/>
      <c r="K62" s="22"/>
      <c r="L62" s="22"/>
      <c r="M62" s="22"/>
      <c r="N62" s="125">
        <v>122.65</v>
      </c>
    </row>
    <row r="63" spans="1:16" x14ac:dyDescent="0.2">
      <c r="A63" s="49" t="s">
        <v>100</v>
      </c>
      <c r="B63" s="63">
        <v>-0.09</v>
      </c>
      <c r="C63" s="63">
        <v>-7.8E-2</v>
      </c>
      <c r="D63" s="126">
        <v>-8.3000000000000004E-2</v>
      </c>
      <c r="E63" s="63"/>
      <c r="F63" s="63"/>
      <c r="G63" s="63"/>
      <c r="H63" s="63"/>
      <c r="I63" s="63"/>
      <c r="J63" s="63"/>
      <c r="K63" s="63"/>
      <c r="L63" s="63"/>
      <c r="M63" s="63"/>
      <c r="N63" s="126">
        <v>-8.4000000000000005E-2</v>
      </c>
    </row>
    <row r="64" spans="1:16" x14ac:dyDescent="0.2">
      <c r="A64" s="49" t="s">
        <v>38</v>
      </c>
      <c r="B64" s="22">
        <v>43.09</v>
      </c>
      <c r="C64" s="22">
        <v>48.69</v>
      </c>
      <c r="D64" s="125">
        <v>48.7</v>
      </c>
      <c r="E64" s="22"/>
      <c r="F64" s="22"/>
      <c r="G64" s="22"/>
      <c r="H64" s="22"/>
      <c r="I64" s="22"/>
      <c r="J64" s="22"/>
      <c r="K64" s="22"/>
      <c r="L64" s="22"/>
      <c r="M64" s="22"/>
      <c r="N64" s="125">
        <v>45.89</v>
      </c>
    </row>
    <row r="65" spans="1:24" ht="15.75" customHeight="1" x14ac:dyDescent="0.2">
      <c r="A65" s="154" t="s">
        <v>37</v>
      </c>
      <c r="B65" s="19">
        <v>0.42399999999999999</v>
      </c>
      <c r="C65" s="19">
        <v>0.48299999999999998</v>
      </c>
      <c r="D65" s="136">
        <v>0.499</v>
      </c>
      <c r="E65" s="19"/>
      <c r="F65" s="19"/>
      <c r="G65" s="5"/>
      <c r="H65" s="19"/>
      <c r="I65" s="19"/>
      <c r="J65" s="19"/>
      <c r="K65" s="19"/>
      <c r="L65" s="19"/>
      <c r="M65" s="19"/>
      <c r="N65" s="122">
        <v>0.45400000000000001</v>
      </c>
    </row>
    <row r="66" spans="1:24" x14ac:dyDescent="0.2">
      <c r="A66" s="48" t="s">
        <v>98</v>
      </c>
      <c r="B66" s="21">
        <v>-11.5</v>
      </c>
      <c r="C66" s="21">
        <v>-12.1</v>
      </c>
      <c r="D66" s="139">
        <v>-10.4</v>
      </c>
      <c r="E66" s="21"/>
      <c r="F66" s="21"/>
      <c r="G66" s="96"/>
      <c r="H66" s="21"/>
      <c r="I66" s="21"/>
      <c r="J66" s="21"/>
      <c r="K66" s="21"/>
      <c r="L66" s="21"/>
      <c r="M66" s="21"/>
      <c r="N66" s="123">
        <v>-11.8</v>
      </c>
    </row>
    <row r="67" spans="1:24" x14ac:dyDescent="0.2">
      <c r="A67" s="48" t="s">
        <v>42</v>
      </c>
      <c r="B67" s="22">
        <v>129.5</v>
      </c>
      <c r="C67" s="22">
        <v>131.06</v>
      </c>
      <c r="D67" s="138">
        <v>129.79</v>
      </c>
      <c r="E67" s="22"/>
      <c r="F67" s="22"/>
      <c r="G67" s="95"/>
      <c r="H67" s="22"/>
      <c r="I67" s="22"/>
      <c r="J67" s="22"/>
      <c r="K67" s="22"/>
      <c r="L67" s="22"/>
      <c r="M67" s="22"/>
      <c r="N67" s="125">
        <v>130.28</v>
      </c>
    </row>
    <row r="68" spans="1:24" x14ac:dyDescent="0.2">
      <c r="A68" s="48" t="s">
        <v>100</v>
      </c>
      <c r="B68" s="63">
        <v>-0.08</v>
      </c>
      <c r="C68" s="63">
        <v>-7.4999999999999997E-2</v>
      </c>
      <c r="D68" s="126">
        <v>-8.5000000000000006E-2</v>
      </c>
      <c r="E68" s="63"/>
      <c r="F68" s="63"/>
      <c r="G68" s="63"/>
      <c r="H68" s="63"/>
      <c r="I68" s="63"/>
      <c r="J68" s="63"/>
      <c r="K68" s="63"/>
      <c r="L68" s="63"/>
      <c r="M68" s="63"/>
      <c r="N68" s="126">
        <v>-7.8E-2</v>
      </c>
    </row>
    <row r="69" spans="1:24" x14ac:dyDescent="0.2">
      <c r="A69" s="48" t="s">
        <v>38</v>
      </c>
      <c r="B69" s="22">
        <v>54.94</v>
      </c>
      <c r="C69" s="22">
        <v>63.24</v>
      </c>
      <c r="D69" s="125">
        <v>64.819999999999993</v>
      </c>
      <c r="E69" s="22"/>
      <c r="F69" s="22"/>
      <c r="G69" s="22"/>
      <c r="H69" s="22"/>
      <c r="I69" s="22"/>
      <c r="J69" s="22"/>
      <c r="K69" s="22"/>
      <c r="L69" s="22"/>
      <c r="M69" s="22"/>
      <c r="N69" s="125">
        <v>59.09</v>
      </c>
    </row>
    <row r="70" spans="1:24" x14ac:dyDescent="0.2">
      <c r="A70" s="52" t="s">
        <v>104</v>
      </c>
      <c r="B70" s="53"/>
      <c r="C70" s="53"/>
      <c r="D70" s="53"/>
      <c r="E70" s="53"/>
      <c r="F70" s="81"/>
      <c r="G70" s="53"/>
      <c r="H70" s="53"/>
      <c r="I70" s="53"/>
      <c r="J70" s="53"/>
      <c r="K70" s="53"/>
      <c r="L70" s="53"/>
      <c r="M70" s="53"/>
      <c r="N70" s="54" t="s">
        <v>62</v>
      </c>
    </row>
    <row r="71" spans="1:24" x14ac:dyDescent="0.2">
      <c r="A71" s="47" t="s">
        <v>31</v>
      </c>
      <c r="B71" s="108">
        <v>667.85599999999999</v>
      </c>
      <c r="C71" s="35">
        <v>660.34</v>
      </c>
      <c r="D71" s="108"/>
      <c r="E71" s="108"/>
      <c r="F71" s="108"/>
      <c r="G71" s="108"/>
      <c r="H71" s="108"/>
      <c r="I71" s="108"/>
      <c r="J71" s="108"/>
      <c r="K71" s="35"/>
      <c r="L71" s="35"/>
      <c r="M71" s="35"/>
      <c r="N71" s="35">
        <v>664.09799999999996</v>
      </c>
      <c r="P71" s="107"/>
      <c r="Q71" s="107"/>
      <c r="R71" s="107"/>
      <c r="S71" s="107"/>
      <c r="T71" s="107"/>
      <c r="U71" s="107"/>
      <c r="V71" s="107"/>
      <c r="W71" s="107"/>
      <c r="X71" s="107"/>
    </row>
    <row r="72" spans="1:24" x14ac:dyDescent="0.2">
      <c r="A72" s="47" t="s">
        <v>81</v>
      </c>
      <c r="B72" s="98">
        <v>-3.1205393926030878E-2</v>
      </c>
      <c r="C72" s="36">
        <v>3.4723541345329525E-3</v>
      </c>
      <c r="D72" s="98"/>
      <c r="E72" s="98"/>
      <c r="F72" s="98"/>
      <c r="G72" s="98"/>
      <c r="H72" s="98"/>
      <c r="I72" s="98"/>
      <c r="J72" s="98"/>
      <c r="K72" s="98"/>
      <c r="L72" s="36"/>
      <c r="M72" s="36"/>
      <c r="N72" s="36">
        <v>-1.2E-2</v>
      </c>
    </row>
    <row r="73" spans="1:24" x14ac:dyDescent="0.2">
      <c r="A73" s="52" t="s">
        <v>84</v>
      </c>
      <c r="B73" s="53"/>
      <c r="C73" s="53"/>
      <c r="D73" s="53"/>
      <c r="E73" s="53"/>
      <c r="F73" s="53"/>
      <c r="G73" s="53"/>
      <c r="H73" s="53"/>
      <c r="I73" s="53"/>
      <c r="J73" s="53"/>
      <c r="K73" s="53"/>
      <c r="L73" s="53"/>
      <c r="M73" s="53"/>
      <c r="N73" s="55"/>
    </row>
    <row r="74" spans="1:24" x14ac:dyDescent="0.2">
      <c r="A74" s="47" t="s">
        <v>32</v>
      </c>
      <c r="B74" s="11">
        <v>10.6</v>
      </c>
      <c r="C74" s="11">
        <v>26.4</v>
      </c>
      <c r="D74" s="71">
        <v>36.299999999999997</v>
      </c>
      <c r="E74" s="11"/>
      <c r="F74" s="11"/>
      <c r="G74" s="14"/>
      <c r="H74" s="11"/>
      <c r="I74" s="14"/>
      <c r="J74" s="10"/>
      <c r="K74" s="11"/>
      <c r="L74" s="71"/>
      <c r="M74" s="71"/>
      <c r="N74" s="23">
        <v>73.3</v>
      </c>
    </row>
    <row r="75" spans="1:24" x14ac:dyDescent="0.2">
      <c r="A75" s="47" t="s">
        <v>81</v>
      </c>
      <c r="B75" s="2">
        <v>-6.2E-2</v>
      </c>
      <c r="C75" s="2">
        <v>0.14299999999999999</v>
      </c>
      <c r="D75" s="70">
        <v>0.04</v>
      </c>
      <c r="E75" s="2"/>
      <c r="F75" s="2"/>
      <c r="G75" s="2"/>
      <c r="H75" s="3"/>
      <c r="I75" s="2"/>
      <c r="J75" s="3"/>
      <c r="K75" s="5"/>
      <c r="L75" s="6"/>
      <c r="M75" s="111"/>
      <c r="N75" s="18">
        <v>5.8000000000000003E-2</v>
      </c>
    </row>
    <row r="76" spans="1:24" x14ac:dyDescent="0.2">
      <c r="A76" s="52" t="s">
        <v>82</v>
      </c>
      <c r="B76" s="81"/>
      <c r="C76" s="81"/>
      <c r="D76" s="81"/>
      <c r="E76" s="81"/>
      <c r="F76" s="81"/>
      <c r="G76" s="53"/>
      <c r="H76" s="53"/>
      <c r="I76" s="53"/>
      <c r="J76" s="53"/>
      <c r="K76" s="81"/>
      <c r="L76" s="53"/>
      <c r="M76" s="53"/>
      <c r="N76" s="55"/>
    </row>
    <row r="77" spans="1:24" x14ac:dyDescent="0.2">
      <c r="A77" s="47" t="s">
        <v>46</v>
      </c>
      <c r="B77" s="119">
        <v>0.70309999999999995</v>
      </c>
      <c r="C77" s="119">
        <v>0.72</v>
      </c>
      <c r="D77" s="119">
        <v>0.76</v>
      </c>
      <c r="E77" s="89">
        <v>0.78</v>
      </c>
      <c r="F77" s="119"/>
      <c r="G77" s="119"/>
      <c r="H77" s="119"/>
      <c r="I77" s="119"/>
      <c r="J77" s="119"/>
      <c r="K77" s="119"/>
      <c r="L77" s="119"/>
      <c r="M77" s="89"/>
      <c r="N77" s="89">
        <v>0.74077499999999996</v>
      </c>
    </row>
    <row r="78" spans="1:24" x14ac:dyDescent="0.2">
      <c r="A78" s="47" t="s">
        <v>41</v>
      </c>
      <c r="B78" s="120">
        <v>0.65</v>
      </c>
      <c r="C78" s="119">
        <v>0.65</v>
      </c>
      <c r="D78" s="119">
        <v>0.68</v>
      </c>
      <c r="E78" s="89">
        <v>0.69</v>
      </c>
      <c r="F78" s="119"/>
      <c r="G78" s="119"/>
      <c r="H78" s="119"/>
      <c r="I78" s="119"/>
      <c r="J78" s="119"/>
      <c r="K78" s="119"/>
      <c r="L78" s="119"/>
      <c r="M78" s="89"/>
      <c r="N78" s="89">
        <v>0.66749999999999998</v>
      </c>
    </row>
    <row r="79" spans="1:24" x14ac:dyDescent="0.2">
      <c r="A79" s="47" t="s">
        <v>45</v>
      </c>
      <c r="B79" s="120">
        <v>0.49</v>
      </c>
      <c r="C79" s="119">
        <v>0.51</v>
      </c>
      <c r="D79" s="119">
        <v>0.53</v>
      </c>
      <c r="E79" s="89">
        <v>0.54</v>
      </c>
      <c r="F79" s="119"/>
      <c r="G79" s="119"/>
      <c r="H79" s="119"/>
      <c r="I79" s="119"/>
      <c r="J79" s="119"/>
      <c r="K79" s="119"/>
      <c r="L79" s="119"/>
      <c r="M79" s="89"/>
      <c r="N79" s="89">
        <v>0.51750000000000007</v>
      </c>
    </row>
    <row r="80" spans="1:24" x14ac:dyDescent="0.2">
      <c r="A80" s="52" t="s">
        <v>83</v>
      </c>
      <c r="B80" s="87"/>
      <c r="C80" s="87"/>
      <c r="D80" s="87"/>
      <c r="E80" s="87"/>
      <c r="F80" s="87"/>
      <c r="G80" s="87"/>
      <c r="H80" s="87"/>
      <c r="I80" s="87"/>
      <c r="J80" s="87"/>
      <c r="K80" s="87"/>
      <c r="L80" s="87"/>
      <c r="M80" s="87"/>
      <c r="N80" s="88"/>
    </row>
    <row r="81" spans="1:15" ht="15" x14ac:dyDescent="0.25">
      <c r="A81" s="47" t="s">
        <v>39</v>
      </c>
      <c r="B81" s="120">
        <v>31.68</v>
      </c>
      <c r="C81" s="120">
        <v>30.32</v>
      </c>
      <c r="D81" s="120">
        <v>37.549999999999997</v>
      </c>
      <c r="E81" s="90">
        <v>40.75</v>
      </c>
      <c r="F81" s="120"/>
      <c r="G81" s="120"/>
      <c r="H81" s="120"/>
      <c r="I81" s="120"/>
      <c r="J81" s="120"/>
      <c r="K81" s="120"/>
      <c r="L81" s="90"/>
      <c r="M81" s="90"/>
      <c r="N81" s="89">
        <v>35.075000000000003</v>
      </c>
      <c r="O81" s="113"/>
    </row>
    <row r="82" spans="1:15" x14ac:dyDescent="0.2">
      <c r="A82" s="52" t="s">
        <v>103</v>
      </c>
      <c r="B82" s="87"/>
      <c r="C82" s="87"/>
      <c r="D82" s="87"/>
      <c r="E82" s="87"/>
      <c r="F82" s="87"/>
      <c r="G82" s="87"/>
      <c r="H82" s="87"/>
      <c r="I82" s="87"/>
      <c r="J82" s="87"/>
      <c r="K82" s="87"/>
      <c r="L82" s="87"/>
      <c r="M82" s="87"/>
      <c r="N82" s="88"/>
    </row>
    <row r="83" spans="1:15" x14ac:dyDescent="0.2">
      <c r="A83" s="47" t="s">
        <v>78</v>
      </c>
      <c r="B83" s="127">
        <v>899</v>
      </c>
      <c r="C83" s="140">
        <v>1101.7</v>
      </c>
      <c r="D83" s="128">
        <v>1177</v>
      </c>
      <c r="E83" s="105"/>
      <c r="F83" s="105"/>
      <c r="G83" s="105"/>
      <c r="H83" s="105"/>
      <c r="I83" s="105"/>
      <c r="J83" s="105"/>
      <c r="K83" s="110"/>
      <c r="L83" s="110"/>
      <c r="M83" s="110"/>
      <c r="N83" s="116">
        <v>1177</v>
      </c>
    </row>
    <row r="84" spans="1:15" x14ac:dyDescent="0.2">
      <c r="A84" s="141" t="s">
        <v>90</v>
      </c>
      <c r="B84" s="141"/>
      <c r="C84" s="141"/>
      <c r="D84" s="141"/>
      <c r="E84" s="141"/>
      <c r="F84" s="141"/>
      <c r="G84" s="141"/>
      <c r="H84" s="141"/>
      <c r="I84" s="141"/>
      <c r="J84" s="141"/>
      <c r="K84" s="141"/>
      <c r="L84" s="141"/>
      <c r="M84" s="141"/>
      <c r="N84" s="141"/>
    </row>
    <row r="85" spans="1:15" x14ac:dyDescent="0.2">
      <c r="A85" s="68" t="s">
        <v>80</v>
      </c>
    </row>
    <row r="86" spans="1:15" x14ac:dyDescent="0.2">
      <c r="A86" s="68" t="s">
        <v>85</v>
      </c>
    </row>
    <row r="87" spans="1:15" x14ac:dyDescent="0.2">
      <c r="A87" s="68"/>
    </row>
    <row r="88" spans="1:15" x14ac:dyDescent="0.2">
      <c r="B88" s="103"/>
      <c r="C88" s="103"/>
      <c r="D88" s="103"/>
      <c r="E88" s="103"/>
      <c r="F88" s="103"/>
      <c r="G88" s="103"/>
      <c r="H88" s="103"/>
      <c r="I88" s="103"/>
    </row>
    <row r="89" spans="1:15" x14ac:dyDescent="0.2">
      <c r="B89" s="104"/>
      <c r="C89" s="104"/>
      <c r="D89" s="104"/>
    </row>
  </sheetData>
  <mergeCells count="8">
    <mergeCell ref="A84:N84"/>
    <mergeCell ref="A44:N44"/>
    <mergeCell ref="A1:N1"/>
    <mergeCell ref="A2:N2"/>
    <mergeCell ref="A4:N4"/>
    <mergeCell ref="A23:N23"/>
    <mergeCell ref="A39:N39"/>
    <mergeCell ref="A42:N42"/>
  </mergeCells>
  <printOptions horizontalCentered="1" verticalCentered="1"/>
  <pageMargins left="0" right="0" top="0" bottom="0" header="0.05" footer="0.05"/>
  <pageSetup scale="97" orientation="landscape" r:id="rId1"/>
  <rowBreaks count="2" manualBreakCount="2">
    <brk id="42" max="13" man="1"/>
    <brk id="86" max="1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workbookViewId="0">
      <selection activeCell="F30" sqref="F30"/>
    </sheetView>
  </sheetViews>
  <sheetFormatPr defaultRowHeight="14.25" x14ac:dyDescent="0.2"/>
  <cols>
    <col min="1" max="1" width="21.125" customWidth="1"/>
  </cols>
  <sheetData>
    <row r="1" spans="1:14" x14ac:dyDescent="0.2">
      <c r="A1" s="46" t="s">
        <v>1</v>
      </c>
      <c r="B1" s="46" t="s">
        <v>2</v>
      </c>
      <c r="C1" s="46" t="s">
        <v>3</v>
      </c>
      <c r="D1" s="46" t="s">
        <v>4</v>
      </c>
      <c r="E1" s="46" t="s">
        <v>5</v>
      </c>
      <c r="F1" s="46" t="s">
        <v>6</v>
      </c>
      <c r="G1" s="46" t="s">
        <v>7</v>
      </c>
      <c r="H1" s="46" t="s">
        <v>8</v>
      </c>
      <c r="I1" s="46" t="s">
        <v>9</v>
      </c>
      <c r="J1" s="46" t="s">
        <v>10</v>
      </c>
      <c r="K1" s="46" t="s">
        <v>11</v>
      </c>
      <c r="L1" s="46" t="s">
        <v>12</v>
      </c>
      <c r="M1" s="46" t="s">
        <v>13</v>
      </c>
      <c r="N1" s="46" t="s">
        <v>14</v>
      </c>
    </row>
    <row r="2" spans="1:14" x14ac:dyDescent="0.2">
      <c r="A2" s="141" t="s">
        <v>48</v>
      </c>
      <c r="B2" s="141"/>
      <c r="C2" s="141"/>
      <c r="D2" s="141"/>
      <c r="E2" s="141"/>
      <c r="F2" s="141"/>
      <c r="G2" s="141"/>
      <c r="H2" s="141"/>
      <c r="I2" s="141"/>
      <c r="J2" s="141"/>
      <c r="K2" s="141"/>
      <c r="L2" s="141"/>
      <c r="M2" s="141"/>
      <c r="N2" s="141"/>
    </row>
    <row r="3" spans="1:14" x14ac:dyDescent="0.2">
      <c r="A3" s="47" t="s">
        <v>15</v>
      </c>
      <c r="B3" s="1">
        <v>582.1</v>
      </c>
      <c r="C3" s="1">
        <v>561.6</v>
      </c>
      <c r="D3" s="1">
        <v>613.79999999999995</v>
      </c>
      <c r="E3" s="69"/>
      <c r="F3" s="2"/>
      <c r="G3" s="2"/>
      <c r="H3" s="2"/>
      <c r="I3" s="2"/>
      <c r="J3" s="2"/>
      <c r="K3" s="2"/>
      <c r="L3" s="2"/>
      <c r="M3" s="70"/>
      <c r="N3" s="69">
        <v>2350.1</v>
      </c>
    </row>
    <row r="4" spans="1:14" x14ac:dyDescent="0.2">
      <c r="A4" s="47" t="s">
        <v>16</v>
      </c>
      <c r="B4" s="2">
        <v>-3.0000000000000001E-3</v>
      </c>
      <c r="C4" s="2">
        <v>-0.01</v>
      </c>
      <c r="D4" s="2">
        <v>-1.7999999999999999E-2</v>
      </c>
      <c r="E4" s="70"/>
      <c r="F4" s="2"/>
      <c r="G4" s="2"/>
      <c r="H4" s="2"/>
      <c r="I4" s="2"/>
      <c r="J4" s="2"/>
      <c r="K4" s="2"/>
      <c r="L4" s="2"/>
      <c r="M4" s="70"/>
      <c r="N4" s="70">
        <v>-1.9E-2</v>
      </c>
    </row>
    <row r="5" spans="1:14" x14ac:dyDescent="0.2">
      <c r="A5" s="47" t="s">
        <v>17</v>
      </c>
      <c r="B5" s="1">
        <v>398.2</v>
      </c>
      <c r="C5" s="1">
        <v>380.9</v>
      </c>
      <c r="D5" s="1">
        <v>421.4</v>
      </c>
      <c r="E5" s="69"/>
      <c r="F5" s="1"/>
      <c r="G5" s="1"/>
      <c r="H5" s="1"/>
      <c r="I5" s="1"/>
      <c r="J5" s="1"/>
      <c r="K5" s="1"/>
      <c r="L5" s="1"/>
      <c r="M5" s="1"/>
      <c r="N5" s="69">
        <v>1613.8</v>
      </c>
    </row>
    <row r="6" spans="1:14" x14ac:dyDescent="0.2">
      <c r="A6" s="47" t="s">
        <v>16</v>
      </c>
      <c r="B6" s="2">
        <v>-2.7E-2</v>
      </c>
      <c r="C6" s="2">
        <v>-2.9000000000000001E-2</v>
      </c>
      <c r="D6" s="2">
        <v>-1.2999999999999999E-2</v>
      </c>
      <c r="E6" s="70"/>
      <c r="F6" s="2"/>
      <c r="G6" s="2"/>
      <c r="H6" s="2"/>
      <c r="I6" s="2"/>
      <c r="J6" s="2"/>
      <c r="K6" s="2"/>
      <c r="L6" s="2"/>
      <c r="M6" s="70"/>
      <c r="N6" s="70">
        <v>-3.2000000000000001E-2</v>
      </c>
    </row>
    <row r="7" spans="1:14" x14ac:dyDescent="0.2">
      <c r="A7" s="47" t="s">
        <v>18</v>
      </c>
      <c r="B7" s="1">
        <v>118.2</v>
      </c>
      <c r="C7" s="1">
        <v>119.7</v>
      </c>
      <c r="D7" s="1">
        <v>129.1</v>
      </c>
      <c r="E7" s="67"/>
      <c r="F7" s="2"/>
      <c r="G7" s="2"/>
      <c r="H7" s="2"/>
      <c r="I7" s="2"/>
      <c r="J7" s="2"/>
      <c r="K7" s="2"/>
      <c r="L7" s="2"/>
      <c r="M7" s="70"/>
      <c r="N7" s="69">
        <v>486.3</v>
      </c>
    </row>
    <row r="8" spans="1:14" x14ac:dyDescent="0.2">
      <c r="A8" s="47" t="s">
        <v>16</v>
      </c>
      <c r="B8" s="2">
        <v>-3.0000000000000001E-3</v>
      </c>
      <c r="C8" s="2">
        <v>-0.03</v>
      </c>
      <c r="D8" s="2">
        <v>-7.8E-2</v>
      </c>
      <c r="E8" s="70"/>
      <c r="F8" s="2"/>
      <c r="G8" s="2"/>
      <c r="H8" s="2"/>
      <c r="I8" s="2"/>
      <c r="J8" s="2"/>
      <c r="K8" s="2"/>
      <c r="L8" s="2"/>
      <c r="M8" s="70"/>
      <c r="N8" s="70">
        <v>-5.1999999999999998E-2</v>
      </c>
    </row>
    <row r="9" spans="1:14" x14ac:dyDescent="0.2">
      <c r="A9" s="47" t="s">
        <v>19</v>
      </c>
      <c r="B9" s="1">
        <v>65.7</v>
      </c>
      <c r="C9" s="1">
        <v>61</v>
      </c>
      <c r="D9" s="64">
        <v>63.2</v>
      </c>
      <c r="E9" s="65"/>
      <c r="F9" s="2"/>
      <c r="G9" s="2"/>
      <c r="H9" s="2"/>
      <c r="I9" s="2"/>
      <c r="J9" s="2"/>
      <c r="K9" s="2"/>
      <c r="L9" s="2"/>
      <c r="M9" s="70"/>
      <c r="N9" s="69">
        <v>249.9</v>
      </c>
    </row>
    <row r="10" spans="1:14" x14ac:dyDescent="0.2">
      <c r="A10" s="47" t="s">
        <v>16</v>
      </c>
      <c r="B10" s="2">
        <v>0.16800000000000001</v>
      </c>
      <c r="C10" s="2">
        <v>0.17899999999999999</v>
      </c>
      <c r="D10" s="2">
        <v>9.8000000000000004E-2</v>
      </c>
      <c r="E10" s="70"/>
      <c r="F10" s="2"/>
      <c r="G10" s="2"/>
      <c r="H10" s="2"/>
      <c r="I10" s="2"/>
      <c r="J10" s="2"/>
      <c r="K10" s="2"/>
      <c r="L10" s="2"/>
      <c r="M10" s="70"/>
      <c r="N10" s="70">
        <v>0.16300000000000001</v>
      </c>
    </row>
    <row r="11" spans="1:14" x14ac:dyDescent="0.2">
      <c r="A11" s="47" t="s">
        <v>20</v>
      </c>
      <c r="B11" s="1">
        <v>1199</v>
      </c>
      <c r="C11" s="69">
        <v>1149.3</v>
      </c>
      <c r="D11" s="69">
        <v>1266.9000000000001</v>
      </c>
      <c r="E11" s="2"/>
      <c r="F11" s="2"/>
      <c r="G11" s="2"/>
      <c r="H11" s="2"/>
      <c r="I11" s="3"/>
      <c r="J11" s="2"/>
      <c r="K11" s="2"/>
      <c r="L11" s="2"/>
      <c r="M11" s="70"/>
      <c r="N11" s="37">
        <v>3615.6</v>
      </c>
    </row>
    <row r="12" spans="1:14" x14ac:dyDescent="0.2">
      <c r="A12" s="47" t="s">
        <v>16</v>
      </c>
      <c r="B12" s="2">
        <v>2.3E-2</v>
      </c>
      <c r="C12" s="70">
        <v>-4.0000000000000001E-3</v>
      </c>
      <c r="D12" s="16">
        <v>1.4999999999999999E-2</v>
      </c>
      <c r="E12" s="2"/>
      <c r="F12" s="5"/>
      <c r="G12" s="2"/>
      <c r="H12" s="2"/>
      <c r="I12" s="3"/>
      <c r="J12" s="2"/>
      <c r="K12" s="2"/>
      <c r="L12" s="2"/>
      <c r="M12" s="6"/>
      <c r="N12" s="38">
        <v>1.0999999999999999E-2</v>
      </c>
    </row>
    <row r="13" spans="1:14" x14ac:dyDescent="0.2">
      <c r="A13" s="47" t="s">
        <v>17</v>
      </c>
      <c r="B13" s="1">
        <v>800.6</v>
      </c>
      <c r="C13" s="1">
        <v>765</v>
      </c>
      <c r="D13" s="66">
        <v>839.6</v>
      </c>
      <c r="E13" s="2"/>
      <c r="F13" s="2"/>
      <c r="G13" s="2"/>
      <c r="H13" s="2"/>
      <c r="I13" s="3"/>
      <c r="J13" s="2"/>
      <c r="K13" s="2"/>
      <c r="L13" s="2"/>
      <c r="M13" s="70"/>
      <c r="N13" s="37">
        <v>2405.6</v>
      </c>
    </row>
    <row r="14" spans="1:14" x14ac:dyDescent="0.2">
      <c r="A14" s="47" t="s">
        <v>16</v>
      </c>
      <c r="B14" s="2">
        <v>1.0999999999999999E-2</v>
      </c>
      <c r="C14" s="2">
        <v>-8.9999999999999993E-3</v>
      </c>
      <c r="D14" s="70">
        <v>2.1999999999999999E-2</v>
      </c>
      <c r="E14" s="2"/>
      <c r="F14" s="5"/>
      <c r="G14" s="2"/>
      <c r="H14" s="2"/>
      <c r="I14" s="3"/>
      <c r="J14" s="2"/>
      <c r="K14" s="2"/>
      <c r="L14" s="2"/>
      <c r="M14" s="6"/>
      <c r="N14" s="38">
        <v>8.9999999999999993E-3</v>
      </c>
    </row>
    <row r="15" spans="1:14" x14ac:dyDescent="0.2">
      <c r="A15" s="47" t="s">
        <v>18</v>
      </c>
      <c r="B15" s="1">
        <v>254.6</v>
      </c>
      <c r="C15" s="1">
        <v>253.4</v>
      </c>
      <c r="D15" s="69">
        <v>280.89999999999998</v>
      </c>
      <c r="E15" s="7"/>
      <c r="F15" s="7"/>
      <c r="G15" s="7"/>
      <c r="H15" s="7"/>
      <c r="I15" s="8"/>
      <c r="J15" s="7"/>
      <c r="K15" s="7"/>
      <c r="L15" s="7"/>
      <c r="M15" s="9"/>
      <c r="N15" s="37">
        <v>280.89999999999998</v>
      </c>
    </row>
    <row r="16" spans="1:14" x14ac:dyDescent="0.2">
      <c r="A16" s="47" t="s">
        <v>16</v>
      </c>
      <c r="B16" s="2">
        <v>1.7999999999999999E-2</v>
      </c>
      <c r="C16" s="2">
        <v>-0.03</v>
      </c>
      <c r="D16" s="70">
        <v>-3.6999999999999998E-2</v>
      </c>
      <c r="E16" s="2"/>
      <c r="F16" s="5"/>
      <c r="G16" s="2"/>
      <c r="H16" s="2"/>
      <c r="I16" s="2"/>
      <c r="J16" s="2"/>
      <c r="K16" s="2"/>
      <c r="L16" s="2"/>
      <c r="M16" s="70"/>
      <c r="N16" s="38">
        <v>-3.6999999999999998E-2</v>
      </c>
    </row>
    <row r="17" spans="1:14" x14ac:dyDescent="0.2">
      <c r="A17" s="47" t="s">
        <v>19</v>
      </c>
      <c r="B17" s="1">
        <v>143.80000000000001</v>
      </c>
      <c r="C17" s="1">
        <v>130.80000000000001</v>
      </c>
      <c r="D17" s="69">
        <v>146.5</v>
      </c>
      <c r="E17" s="2"/>
      <c r="F17" s="2"/>
      <c r="G17" s="2"/>
      <c r="H17" s="2"/>
      <c r="I17" s="2"/>
      <c r="J17" s="2"/>
      <c r="K17" s="2"/>
      <c r="L17" s="2"/>
      <c r="M17" s="70"/>
      <c r="N17" s="37">
        <v>421</v>
      </c>
    </row>
    <row r="18" spans="1:14" x14ac:dyDescent="0.2">
      <c r="A18" s="47" t="s">
        <v>16</v>
      </c>
      <c r="B18" s="2">
        <v>9.9000000000000005E-2</v>
      </c>
      <c r="C18" s="2">
        <v>0.08</v>
      </c>
      <c r="D18" s="70">
        <v>0.08</v>
      </c>
      <c r="E18" s="2"/>
      <c r="F18" s="5"/>
      <c r="G18" s="2"/>
      <c r="H18" s="2"/>
      <c r="I18" s="2"/>
      <c r="J18" s="2"/>
      <c r="K18" s="2"/>
      <c r="L18" s="2"/>
      <c r="M18" s="70"/>
      <c r="N18" s="38">
        <v>8.5999999999999993E-2</v>
      </c>
    </row>
    <row r="20" spans="1:14" x14ac:dyDescent="0.2">
      <c r="B20" t="s">
        <v>57</v>
      </c>
      <c r="C20" t="s">
        <v>58</v>
      </c>
      <c r="D20" t="s">
        <v>59</v>
      </c>
      <c r="E20" t="s">
        <v>60</v>
      </c>
    </row>
    <row r="21" spans="1:14" x14ac:dyDescent="0.2">
      <c r="A21" s="73" t="s">
        <v>55</v>
      </c>
      <c r="B21" s="74">
        <f>D5</f>
        <v>421.4</v>
      </c>
      <c r="C21" s="74">
        <f>D7</f>
        <v>129.1</v>
      </c>
      <c r="D21" s="75">
        <f>D9</f>
        <v>63.2</v>
      </c>
      <c r="E21" s="74">
        <f>SUM(B21:D21)</f>
        <v>613.70000000000005</v>
      </c>
    </row>
    <row r="22" spans="1:14" x14ac:dyDescent="0.2">
      <c r="A22" s="73" t="s">
        <v>56</v>
      </c>
      <c r="B22" s="74">
        <f>D13</f>
        <v>839.6</v>
      </c>
      <c r="C22" s="74">
        <f>D15</f>
        <v>280.89999999999998</v>
      </c>
      <c r="D22" s="74">
        <f>D17</f>
        <v>146.5</v>
      </c>
      <c r="E22" s="74">
        <f>SUM(B22:D22)</f>
        <v>1267</v>
      </c>
    </row>
    <row r="25" spans="1:14" x14ac:dyDescent="0.2">
      <c r="B25" t="s">
        <v>57</v>
      </c>
      <c r="C25" t="s">
        <v>58</v>
      </c>
      <c r="D25" t="s">
        <v>59</v>
      </c>
    </row>
    <row r="26" spans="1:14" x14ac:dyDescent="0.2">
      <c r="A26" s="73" t="s">
        <v>55</v>
      </c>
      <c r="B26" s="34">
        <f>B21/$E$21</f>
        <v>0.68665471728857741</v>
      </c>
      <c r="C26" s="34">
        <f t="shared" ref="C26:D26" si="0">C21/$E$21</f>
        <v>0.21036336972462114</v>
      </c>
      <c r="D26" s="34">
        <f t="shared" si="0"/>
        <v>0.10298191298680137</v>
      </c>
    </row>
    <row r="27" spans="1:14" x14ac:dyDescent="0.2">
      <c r="A27" s="73" t="s">
        <v>56</v>
      </c>
      <c r="B27" s="34">
        <f>B22/$E$22</f>
        <v>0.66266771902131016</v>
      </c>
      <c r="C27" s="34">
        <f t="shared" ref="C27:D27" si="1">C22/$E$22</f>
        <v>0.22170481452249408</v>
      </c>
      <c r="D27" s="34">
        <f t="shared" si="1"/>
        <v>0.11562746645619573</v>
      </c>
    </row>
  </sheetData>
  <mergeCells count="1">
    <mergeCell ref="A2:N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x14ac:dyDescent="0.2"/>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4"/>
  <sheetViews>
    <sheetView workbookViewId="0">
      <selection activeCell="A8" sqref="A8:F10"/>
    </sheetView>
  </sheetViews>
  <sheetFormatPr defaultRowHeight="14.25" x14ac:dyDescent="0.2"/>
  <sheetData>
    <row r="2" spans="1:6" x14ac:dyDescent="0.2">
      <c r="B2" t="s">
        <v>65</v>
      </c>
    </row>
    <row r="3" spans="1:6" x14ac:dyDescent="0.2">
      <c r="B3" t="s">
        <v>66</v>
      </c>
      <c r="C3" t="s">
        <v>67</v>
      </c>
      <c r="D3" t="s">
        <v>68</v>
      </c>
      <c r="E3" t="s">
        <v>69</v>
      </c>
    </row>
    <row r="4" spans="1:6" x14ac:dyDescent="0.2">
      <c r="A4" t="s">
        <v>63</v>
      </c>
      <c r="B4">
        <v>1199</v>
      </c>
      <c r="C4">
        <v>1149.3</v>
      </c>
      <c r="D4">
        <v>1267</v>
      </c>
      <c r="E4">
        <v>1225.7</v>
      </c>
    </row>
    <row r="5" spans="1:6" x14ac:dyDescent="0.2">
      <c r="A5" t="s">
        <v>64</v>
      </c>
      <c r="B5">
        <v>582.1</v>
      </c>
      <c r="C5">
        <v>561.6</v>
      </c>
      <c r="D5">
        <v>613.79999999999995</v>
      </c>
      <c r="E5">
        <v>592.70000000000005</v>
      </c>
    </row>
    <row r="7" spans="1:6" x14ac:dyDescent="0.2">
      <c r="B7" t="s">
        <v>16</v>
      </c>
    </row>
    <row r="8" spans="1:6" x14ac:dyDescent="0.2">
      <c r="B8" t="s">
        <v>66</v>
      </c>
      <c r="C8" t="s">
        <v>67</v>
      </c>
      <c r="D8" t="s">
        <v>68</v>
      </c>
      <c r="E8" t="s">
        <v>69</v>
      </c>
      <c r="F8" s="24" t="s">
        <v>6</v>
      </c>
    </row>
    <row r="9" spans="1:6" x14ac:dyDescent="0.2">
      <c r="A9" t="s">
        <v>63</v>
      </c>
      <c r="B9" s="34">
        <v>2.3E-2</v>
      </c>
      <c r="C9" s="34">
        <v>-4.0000000000000001E-3</v>
      </c>
      <c r="D9" s="34">
        <v>1.4999999999999999E-2</v>
      </c>
      <c r="E9" s="34">
        <v>-2.3E-2</v>
      </c>
      <c r="F9" s="82">
        <v>2.5999999999999999E-2</v>
      </c>
    </row>
    <row r="10" spans="1:6" x14ac:dyDescent="0.2">
      <c r="A10" t="s">
        <v>64</v>
      </c>
      <c r="B10" s="34">
        <v>-3.0000000000000001E-3</v>
      </c>
      <c r="C10" s="34">
        <v>-0.01</v>
      </c>
      <c r="D10" s="34">
        <v>-1.7999999999999999E-2</v>
      </c>
      <c r="E10" s="34">
        <v>-4.2000000000000003E-2</v>
      </c>
      <c r="F10" s="83">
        <v>-5.3999999999999999E-2</v>
      </c>
    </row>
    <row r="12" spans="1:6" x14ac:dyDescent="0.2">
      <c r="B12" t="s">
        <v>66</v>
      </c>
      <c r="C12" t="s">
        <v>67</v>
      </c>
      <c r="D12" t="s">
        <v>68</v>
      </c>
    </row>
    <row r="13" spans="1:6" x14ac:dyDescent="0.2">
      <c r="A13" s="47" t="s">
        <v>24</v>
      </c>
      <c r="B13" s="12">
        <v>8.1000000000000003E-2</v>
      </c>
      <c r="C13" s="12">
        <v>0.14599999999999999</v>
      </c>
      <c r="D13" s="12">
        <v>0.107</v>
      </c>
    </row>
    <row r="14" spans="1:6" x14ac:dyDescent="0.2">
      <c r="A14" s="47" t="s">
        <v>25</v>
      </c>
      <c r="B14" s="2">
        <v>0.06</v>
      </c>
      <c r="C14" s="2">
        <v>0.111</v>
      </c>
      <c r="D14" s="2">
        <v>7.3999999999999996E-2</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workbookViewId="0">
      <selection activeCell="A6" sqref="A6"/>
    </sheetView>
  </sheetViews>
  <sheetFormatPr defaultRowHeight="14.25" x14ac:dyDescent="0.2"/>
  <cols>
    <col min="1" max="1" width="28.625" customWidth="1"/>
  </cols>
  <sheetData>
    <row r="1" spans="1:7" x14ac:dyDescent="0.2">
      <c r="A1" s="48" t="s">
        <v>43</v>
      </c>
      <c r="B1" s="46" t="s">
        <v>2</v>
      </c>
      <c r="C1" s="46" t="s">
        <v>3</v>
      </c>
      <c r="D1" s="46" t="s">
        <v>4</v>
      </c>
      <c r="E1" s="46" t="s">
        <v>5</v>
      </c>
      <c r="F1" s="46" t="s">
        <v>6</v>
      </c>
      <c r="G1" s="46" t="s">
        <v>7</v>
      </c>
    </row>
    <row r="2" spans="1:7" x14ac:dyDescent="0.2">
      <c r="A2" s="47" t="s">
        <v>28</v>
      </c>
      <c r="B2" s="20">
        <v>-3.9</v>
      </c>
      <c r="C2" s="20">
        <v>-2.8</v>
      </c>
      <c r="D2" s="76">
        <v>-7.1</v>
      </c>
      <c r="E2" s="20">
        <v>-7.6</v>
      </c>
      <c r="F2" s="20">
        <v>-9.1</v>
      </c>
      <c r="G2" s="84">
        <v>-0.1</v>
      </c>
    </row>
    <row r="3" spans="1:7" x14ac:dyDescent="0.2">
      <c r="A3" s="47" t="s">
        <v>29</v>
      </c>
      <c r="B3" s="21">
        <v>-3</v>
      </c>
      <c r="C3" s="20">
        <v>-1.6</v>
      </c>
      <c r="D3" s="76">
        <v>-4.0999999999999996</v>
      </c>
      <c r="E3" s="78">
        <v>-7.5</v>
      </c>
      <c r="F3" s="20">
        <v>-1.1000000000000001</v>
      </c>
      <c r="G3" s="84">
        <v>-6.3</v>
      </c>
    </row>
    <row r="4" spans="1:7" x14ac:dyDescent="0.2">
      <c r="A4" s="47" t="s">
        <v>30</v>
      </c>
      <c r="B4" s="21">
        <v>2.8</v>
      </c>
      <c r="C4" s="21">
        <v>7.8</v>
      </c>
      <c r="D4" s="76">
        <v>3.7</v>
      </c>
      <c r="E4" s="20">
        <v>2.7</v>
      </c>
      <c r="F4" s="20">
        <v>-0.2</v>
      </c>
      <c r="G4" s="85">
        <v>2.9</v>
      </c>
    </row>
    <row r="5" spans="1:7" x14ac:dyDescent="0.2">
      <c r="A5" s="72" t="s">
        <v>54</v>
      </c>
      <c r="B5" s="20">
        <v>-7.5</v>
      </c>
      <c r="C5" s="20">
        <v>-11.5</v>
      </c>
      <c r="D5" s="76">
        <v>-14.6</v>
      </c>
      <c r="E5" s="20">
        <v>-11.4</v>
      </c>
      <c r="F5" s="20">
        <v>-13.1</v>
      </c>
      <c r="G5" s="85">
        <v>-8.3000000000000007</v>
      </c>
    </row>
    <row r="6" spans="1:7" x14ac:dyDescent="0.2">
      <c r="A6" s="51" t="s">
        <v>37</v>
      </c>
      <c r="B6" s="21">
        <v>-5.2</v>
      </c>
      <c r="C6" s="21">
        <v>-6</v>
      </c>
      <c r="D6" s="77">
        <v>-9.3000000000000007</v>
      </c>
      <c r="E6" s="21">
        <v>-9</v>
      </c>
      <c r="F6" s="21">
        <v>-8.5</v>
      </c>
      <c r="G6" s="86">
        <v>-5.3</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
  <sheetViews>
    <sheetView workbookViewId="0">
      <selection sqref="A1:H3"/>
    </sheetView>
  </sheetViews>
  <sheetFormatPr defaultRowHeight="14.25" x14ac:dyDescent="0.2"/>
  <sheetData>
    <row r="1" spans="1:8" x14ac:dyDescent="0.2">
      <c r="B1" s="46" t="s">
        <v>2</v>
      </c>
      <c r="C1" s="46" t="s">
        <v>3</v>
      </c>
      <c r="D1" s="46" t="s">
        <v>4</v>
      </c>
      <c r="E1" s="46" t="s">
        <v>5</v>
      </c>
      <c r="F1" s="46" t="s">
        <v>6</v>
      </c>
      <c r="G1" s="46" t="s">
        <v>7</v>
      </c>
      <c r="H1" s="46" t="s">
        <v>8</v>
      </c>
    </row>
    <row r="2" spans="1:8" x14ac:dyDescent="0.2">
      <c r="A2" s="47" t="s">
        <v>73</v>
      </c>
      <c r="B2" s="69">
        <v>97.6</v>
      </c>
      <c r="C2" s="69">
        <v>91</v>
      </c>
      <c r="D2" s="69">
        <v>108.1</v>
      </c>
      <c r="E2" s="69">
        <v>110.1</v>
      </c>
      <c r="F2" s="69">
        <v>111.3</v>
      </c>
      <c r="G2" s="69">
        <v>115.4</v>
      </c>
      <c r="H2" s="69">
        <v>97.5</v>
      </c>
    </row>
    <row r="3" spans="1:8" x14ac:dyDescent="0.2">
      <c r="A3" s="47" t="s">
        <v>16</v>
      </c>
      <c r="B3" s="70">
        <v>-3.5999999999999997E-2</v>
      </c>
      <c r="C3" s="70">
        <v>-8.5999999999999993E-2</v>
      </c>
      <c r="D3" s="70">
        <v>-0.1</v>
      </c>
      <c r="E3" s="70">
        <v>-0.151</v>
      </c>
      <c r="F3" s="6">
        <v>-0.17299999999999999</v>
      </c>
      <c r="G3" s="70">
        <v>-0.14899999999999999</v>
      </c>
      <c r="H3" s="70">
        <v>-0.16900000000000001</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NOTES</vt:lpstr>
      <vt:lpstr>Data</vt:lpstr>
      <vt:lpstr>Sheet1</vt:lpstr>
      <vt:lpstr>Sheet2</vt:lpstr>
      <vt:lpstr>Sheet4</vt:lpstr>
      <vt:lpstr>Sheet3</vt:lpstr>
      <vt:lpstr>Sheet5</vt:lpstr>
      <vt:lpstr>Sheet6</vt:lpstr>
      <vt:lpstr>Data!Print_Area</vt:lpstr>
    </vt:vector>
  </TitlesOfParts>
  <Company>GOA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emily.wang</dc:creator>
  <cp:lastModifiedBy>val.nichols</cp:lastModifiedBy>
  <cp:lastPrinted>2016-02-18T15:53:54Z</cp:lastPrinted>
  <dcterms:created xsi:type="dcterms:W3CDTF">2015-03-26T20:49:08Z</dcterms:created>
  <dcterms:modified xsi:type="dcterms:W3CDTF">2016-12-21T21:30:01Z</dcterms:modified>
</cp:coreProperties>
</file>